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Waste\Waste Data\RC data\Open data portal\"/>
    </mc:Choice>
  </mc:AlternateContent>
  <xr:revisionPtr revIDLastSave="0" documentId="13_ncr:1_{4F90A0E0-3686-417A-B516-C33E18A6B6E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2023" sheetId="1" r:id="rId1"/>
    <sheet name="2024" sheetId="2" r:id="rId2"/>
    <sheet name="2025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3" l="1"/>
  <c r="L21" i="3"/>
  <c r="K21" i="3"/>
  <c r="I21" i="3"/>
  <c r="H21" i="3"/>
  <c r="J21" i="3" s="1"/>
  <c r="F21" i="3"/>
  <c r="E21" i="3"/>
  <c r="G21" i="3" s="1"/>
  <c r="C21" i="3"/>
  <c r="D21" i="3" s="1"/>
  <c r="B21" i="3"/>
  <c r="I20" i="3"/>
  <c r="M19" i="3"/>
  <c r="T23" i="3" s="1"/>
  <c r="L19" i="3"/>
  <c r="K19" i="3"/>
  <c r="I19" i="3"/>
  <c r="H19" i="3"/>
  <c r="J19" i="3" s="1"/>
  <c r="T18" i="3" s="1"/>
  <c r="F19" i="3"/>
  <c r="E19" i="3"/>
  <c r="G19" i="3" s="1"/>
  <c r="T13" i="3" s="1"/>
  <c r="C19" i="3"/>
  <c r="D19" i="3" s="1"/>
  <c r="T8" i="3" s="1"/>
  <c r="B19" i="3"/>
  <c r="L18" i="3"/>
  <c r="M18" i="3" s="1"/>
  <c r="S23" i="3" s="1"/>
  <c r="K18" i="3"/>
  <c r="I18" i="3"/>
  <c r="J18" i="3" s="1"/>
  <c r="S18" i="3" s="1"/>
  <c r="H18" i="3"/>
  <c r="F18" i="3"/>
  <c r="G18" i="3" s="1"/>
  <c r="S13" i="3" s="1"/>
  <c r="E18" i="3"/>
  <c r="D18" i="3"/>
  <c r="S8" i="3" s="1"/>
  <c r="C18" i="3"/>
  <c r="B18" i="3"/>
  <c r="L17" i="3"/>
  <c r="K17" i="3"/>
  <c r="M17" i="3" s="1"/>
  <c r="R23" i="3" s="1"/>
  <c r="J17" i="3"/>
  <c r="R18" i="3" s="1"/>
  <c r="I17" i="3"/>
  <c r="H17" i="3"/>
  <c r="F17" i="3"/>
  <c r="E17" i="3"/>
  <c r="G17" i="3" s="1"/>
  <c r="R13" i="3" s="1"/>
  <c r="C17" i="3"/>
  <c r="B17" i="3"/>
  <c r="D17" i="3" s="1"/>
  <c r="R8" i="3" s="1"/>
  <c r="L16" i="3"/>
  <c r="L20" i="3" s="1"/>
  <c r="K16" i="3"/>
  <c r="I16" i="3"/>
  <c r="J16" i="3" s="1"/>
  <c r="H16" i="3"/>
  <c r="F16" i="3"/>
  <c r="G16" i="3" s="1"/>
  <c r="E16" i="3"/>
  <c r="D16" i="3"/>
  <c r="C16" i="3"/>
  <c r="B16" i="3"/>
  <c r="L15" i="3"/>
  <c r="K15" i="3"/>
  <c r="M15" i="3" s="1"/>
  <c r="P23" i="3" s="1"/>
  <c r="J15" i="3"/>
  <c r="P18" i="3" s="1"/>
  <c r="I15" i="3"/>
  <c r="H15" i="3"/>
  <c r="H20" i="3" s="1"/>
  <c r="J20" i="3" s="1"/>
  <c r="U18" i="3" s="1"/>
  <c r="F15" i="3"/>
  <c r="F20" i="3" s="1"/>
  <c r="E15" i="3"/>
  <c r="G15" i="3" s="1"/>
  <c r="P13" i="3" s="1"/>
  <c r="C15" i="3"/>
  <c r="C20" i="3" s="1"/>
  <c r="B15" i="3"/>
  <c r="D15" i="3" s="1"/>
  <c r="P8" i="3" s="1"/>
  <c r="C9" i="3"/>
  <c r="B9" i="3"/>
  <c r="D9" i="3" s="1"/>
  <c r="C7" i="3"/>
  <c r="B7" i="3"/>
  <c r="B8" i="3" s="1"/>
  <c r="C6" i="3"/>
  <c r="D6" i="3" s="1"/>
  <c r="S7" i="3" s="1"/>
  <c r="B6" i="3"/>
  <c r="C5" i="3"/>
  <c r="D5" i="3" s="1"/>
  <c r="R7" i="3" s="1"/>
  <c r="B5" i="3"/>
  <c r="C4" i="3"/>
  <c r="C8" i="3" s="1"/>
  <c r="B4" i="3"/>
  <c r="D3" i="3"/>
  <c r="P7" i="3" s="1"/>
  <c r="C3" i="3"/>
  <c r="B3" i="3"/>
  <c r="L27" i="2"/>
  <c r="K27" i="2"/>
  <c r="M27" i="2" s="1"/>
  <c r="I27" i="2"/>
  <c r="H27" i="2"/>
  <c r="J27" i="2" s="1"/>
  <c r="F27" i="2"/>
  <c r="E27" i="2"/>
  <c r="G27" i="2" s="1"/>
  <c r="C27" i="2"/>
  <c r="D27" i="2" s="1"/>
  <c r="B27" i="2"/>
  <c r="L25" i="2"/>
  <c r="K25" i="2"/>
  <c r="M25" i="2" s="1"/>
  <c r="I25" i="2"/>
  <c r="H25" i="2"/>
  <c r="J25" i="2" s="1"/>
  <c r="F25" i="2"/>
  <c r="E25" i="2"/>
  <c r="C25" i="2"/>
  <c r="D25" i="2" s="1"/>
  <c r="S10" i="2" s="1"/>
  <c r="B25" i="2"/>
  <c r="L24" i="2"/>
  <c r="K24" i="2"/>
  <c r="I24" i="2"/>
  <c r="H24" i="2"/>
  <c r="F24" i="2"/>
  <c r="E24" i="2"/>
  <c r="G24" i="2" s="1"/>
  <c r="C24" i="2"/>
  <c r="B24" i="2"/>
  <c r="L23" i="2"/>
  <c r="K23" i="2"/>
  <c r="I23" i="2"/>
  <c r="H23" i="2"/>
  <c r="F23" i="2"/>
  <c r="E23" i="2"/>
  <c r="G23" i="2" s="1"/>
  <c r="D23" i="2"/>
  <c r="C23" i="2"/>
  <c r="B23" i="2"/>
  <c r="L22" i="2"/>
  <c r="K22" i="2"/>
  <c r="M22" i="2" s="1"/>
  <c r="I22" i="2"/>
  <c r="H22" i="2"/>
  <c r="J22" i="2" s="1"/>
  <c r="F22" i="2"/>
  <c r="E22" i="2"/>
  <c r="C22" i="2"/>
  <c r="D22" i="2" s="1"/>
  <c r="R10" i="2" s="1"/>
  <c r="B22" i="2"/>
  <c r="L21" i="2"/>
  <c r="M21" i="2" s="1"/>
  <c r="K21" i="2"/>
  <c r="I21" i="2"/>
  <c r="H21" i="2"/>
  <c r="J21" i="2" s="1"/>
  <c r="G21" i="2"/>
  <c r="F21" i="2"/>
  <c r="E21" i="2"/>
  <c r="C21" i="2"/>
  <c r="B21" i="2"/>
  <c r="D21" i="2" s="1"/>
  <c r="Q10" i="2" s="1"/>
  <c r="L20" i="2"/>
  <c r="K20" i="2"/>
  <c r="M20" i="2" s="1"/>
  <c r="I20" i="2"/>
  <c r="H20" i="2"/>
  <c r="F20" i="2"/>
  <c r="E20" i="2"/>
  <c r="G20" i="2" s="1"/>
  <c r="C20" i="2"/>
  <c r="B20" i="2"/>
  <c r="D20" i="2" s="1"/>
  <c r="L19" i="2"/>
  <c r="M19" i="2" s="1"/>
  <c r="K19" i="2"/>
  <c r="K26" i="2" s="1"/>
  <c r="I19" i="2"/>
  <c r="H19" i="2"/>
  <c r="F19" i="2"/>
  <c r="E19" i="2"/>
  <c r="G19" i="2" s="1"/>
  <c r="C19" i="2"/>
  <c r="B19" i="2"/>
  <c r="F13" i="2"/>
  <c r="E13" i="2"/>
  <c r="C13" i="2"/>
  <c r="B13" i="2"/>
  <c r="D13" i="2" s="1"/>
  <c r="F11" i="2"/>
  <c r="G11" i="2" s="1"/>
  <c r="E11" i="2"/>
  <c r="C11" i="2"/>
  <c r="B11" i="2"/>
  <c r="D11" i="2" s="1"/>
  <c r="S9" i="2" s="1"/>
  <c r="F8" i="2"/>
  <c r="E8" i="2"/>
  <c r="C8" i="2"/>
  <c r="B8" i="2"/>
  <c r="D8" i="2" s="1"/>
  <c r="R9" i="2" s="1"/>
  <c r="F7" i="2"/>
  <c r="E7" i="2"/>
  <c r="G7" i="2" s="1"/>
  <c r="D7" i="2"/>
  <c r="Q9" i="2" s="1"/>
  <c r="C7" i="2"/>
  <c r="B7" i="2"/>
  <c r="F6" i="2"/>
  <c r="E6" i="2"/>
  <c r="G6" i="2" s="1"/>
  <c r="C6" i="2"/>
  <c r="B6" i="2"/>
  <c r="D6" i="2" s="1"/>
  <c r="F5" i="2"/>
  <c r="E5" i="2"/>
  <c r="C5" i="2"/>
  <c r="B5" i="2"/>
  <c r="L26" i="1"/>
  <c r="K26" i="1"/>
  <c r="M26" i="1" s="1"/>
  <c r="I26" i="1"/>
  <c r="J26" i="1" s="1"/>
  <c r="H26" i="1"/>
  <c r="F26" i="1"/>
  <c r="G26" i="1" s="1"/>
  <c r="E26" i="1"/>
  <c r="C26" i="1"/>
  <c r="B26" i="1"/>
  <c r="D26" i="1" s="1"/>
  <c r="L24" i="1"/>
  <c r="K24" i="1"/>
  <c r="J24" i="1"/>
  <c r="S16" i="1" s="1"/>
  <c r="I24" i="1"/>
  <c r="H24" i="1"/>
  <c r="F24" i="1"/>
  <c r="E24" i="1"/>
  <c r="C24" i="1"/>
  <c r="B24" i="1"/>
  <c r="D24" i="1" s="1"/>
  <c r="S6" i="1" s="1"/>
  <c r="L23" i="1"/>
  <c r="K23" i="1"/>
  <c r="I23" i="1"/>
  <c r="H23" i="1"/>
  <c r="J23" i="1" s="1"/>
  <c r="F23" i="1"/>
  <c r="E23" i="1"/>
  <c r="G23" i="1" s="1"/>
  <c r="C23" i="1"/>
  <c r="D23" i="1" s="1"/>
  <c r="B23" i="1"/>
  <c r="L22" i="1"/>
  <c r="K22" i="1"/>
  <c r="M22" i="1" s="1"/>
  <c r="I22" i="1"/>
  <c r="H22" i="1"/>
  <c r="J22" i="1" s="1"/>
  <c r="F22" i="1"/>
  <c r="E22" i="1"/>
  <c r="C22" i="1"/>
  <c r="B22" i="1"/>
  <c r="L21" i="1"/>
  <c r="K21" i="1"/>
  <c r="I21" i="1"/>
  <c r="H21" i="1"/>
  <c r="J21" i="1" s="1"/>
  <c r="R16" i="1" s="1"/>
  <c r="F21" i="1"/>
  <c r="G21" i="1" s="1"/>
  <c r="R11" i="1" s="1"/>
  <c r="E21" i="1"/>
  <c r="C21" i="1"/>
  <c r="B21" i="1"/>
  <c r="L20" i="1"/>
  <c r="K20" i="1"/>
  <c r="I20" i="1"/>
  <c r="H20" i="1"/>
  <c r="J20" i="1" s="1"/>
  <c r="Q16" i="1" s="1"/>
  <c r="F20" i="1"/>
  <c r="E20" i="1"/>
  <c r="C20" i="1"/>
  <c r="B20" i="1"/>
  <c r="D20" i="1" s="1"/>
  <c r="L19" i="1"/>
  <c r="K19" i="1"/>
  <c r="I19" i="1"/>
  <c r="H19" i="1"/>
  <c r="F19" i="1"/>
  <c r="E19" i="1"/>
  <c r="G19" i="1" s="1"/>
  <c r="C19" i="1"/>
  <c r="B19" i="1"/>
  <c r="D19" i="1" s="1"/>
  <c r="L18" i="1"/>
  <c r="K18" i="1"/>
  <c r="J18" i="1"/>
  <c r="P16" i="1" s="1"/>
  <c r="I18" i="1"/>
  <c r="H18" i="1"/>
  <c r="F18" i="1"/>
  <c r="F25" i="1" s="1"/>
  <c r="E18" i="1"/>
  <c r="C18" i="1"/>
  <c r="B18" i="1"/>
  <c r="B25" i="1" s="1"/>
  <c r="L13" i="1"/>
  <c r="K13" i="1"/>
  <c r="I13" i="1"/>
  <c r="H13" i="1"/>
  <c r="J13" i="1" s="1"/>
  <c r="F13" i="1"/>
  <c r="E13" i="1"/>
  <c r="C13" i="1"/>
  <c r="B13" i="1"/>
  <c r="M11" i="1"/>
  <c r="S20" i="1" s="1"/>
  <c r="L11" i="1"/>
  <c r="K11" i="1"/>
  <c r="I11" i="1"/>
  <c r="H11" i="1"/>
  <c r="F11" i="1"/>
  <c r="G11" i="1" s="1"/>
  <c r="S10" i="1" s="1"/>
  <c r="E11" i="1"/>
  <c r="C11" i="1"/>
  <c r="D11" i="1" s="1"/>
  <c r="S5" i="1" s="1"/>
  <c r="B11" i="1"/>
  <c r="L10" i="1"/>
  <c r="K10" i="1"/>
  <c r="I10" i="1"/>
  <c r="H10" i="1"/>
  <c r="F10" i="1"/>
  <c r="F12" i="1" s="1"/>
  <c r="E10" i="1"/>
  <c r="D10" i="1"/>
  <c r="C10" i="1"/>
  <c r="B10" i="1"/>
  <c r="L9" i="1"/>
  <c r="K9" i="1"/>
  <c r="I9" i="1"/>
  <c r="H9" i="1"/>
  <c r="F9" i="1"/>
  <c r="E9" i="1"/>
  <c r="C9" i="1"/>
  <c r="B9" i="1"/>
  <c r="D9" i="1" s="1"/>
  <c r="L8" i="1"/>
  <c r="K8" i="1"/>
  <c r="M8" i="1" s="1"/>
  <c r="R20" i="1" s="1"/>
  <c r="J8" i="1"/>
  <c r="R15" i="1" s="1"/>
  <c r="I8" i="1"/>
  <c r="H8" i="1"/>
  <c r="F8" i="1"/>
  <c r="E8" i="1"/>
  <c r="C8" i="1"/>
  <c r="B8" i="1"/>
  <c r="D8" i="1" s="1"/>
  <c r="R5" i="1" s="1"/>
  <c r="L7" i="1"/>
  <c r="M7" i="1" s="1"/>
  <c r="Q20" i="1" s="1"/>
  <c r="K7" i="1"/>
  <c r="I7" i="1"/>
  <c r="H7" i="1"/>
  <c r="F7" i="1"/>
  <c r="E7" i="1"/>
  <c r="G7" i="1" s="1"/>
  <c r="Q10" i="1" s="1"/>
  <c r="C7" i="1"/>
  <c r="B7" i="1"/>
  <c r="D7" i="1" s="1"/>
  <c r="L6" i="1"/>
  <c r="M6" i="1" s="1"/>
  <c r="K6" i="1"/>
  <c r="I6" i="1"/>
  <c r="H6" i="1"/>
  <c r="F6" i="1"/>
  <c r="E6" i="1"/>
  <c r="C6" i="1"/>
  <c r="D6" i="1" s="1"/>
  <c r="B6" i="1"/>
  <c r="L5" i="1"/>
  <c r="M5" i="1" s="1"/>
  <c r="P20" i="1" s="1"/>
  <c r="K5" i="1"/>
  <c r="I5" i="1"/>
  <c r="H5" i="1"/>
  <c r="F5" i="1"/>
  <c r="E5" i="1"/>
  <c r="E12" i="1" s="1"/>
  <c r="G12" i="1" s="1"/>
  <c r="T10" i="1" s="1"/>
  <c r="D5" i="1"/>
  <c r="P5" i="1" s="1"/>
  <c r="C5" i="1"/>
  <c r="B5" i="1"/>
  <c r="D8" i="3" l="1"/>
  <c r="U7" i="3" s="1"/>
  <c r="M16" i="3"/>
  <c r="D4" i="3"/>
  <c r="B20" i="3"/>
  <c r="D20" i="3" s="1"/>
  <c r="U8" i="3" s="1"/>
  <c r="D7" i="3"/>
  <c r="T7" i="3" s="1"/>
  <c r="K20" i="3"/>
  <c r="M20" i="3" s="1"/>
  <c r="U23" i="3" s="1"/>
  <c r="E20" i="3"/>
  <c r="G20" i="3" s="1"/>
  <c r="U13" i="3" s="1"/>
  <c r="G10" i="1"/>
  <c r="D13" i="1"/>
  <c r="J19" i="1"/>
  <c r="M23" i="1"/>
  <c r="H12" i="1"/>
  <c r="G6" i="1"/>
  <c r="L12" i="1"/>
  <c r="J11" i="1"/>
  <c r="S15" i="1" s="1"/>
  <c r="G13" i="1"/>
  <c r="D18" i="1"/>
  <c r="P6" i="1" s="1"/>
  <c r="I12" i="1"/>
  <c r="K12" i="1"/>
  <c r="E25" i="1"/>
  <c r="G25" i="1" s="1"/>
  <c r="T11" i="1" s="1"/>
  <c r="J6" i="1"/>
  <c r="G8" i="1"/>
  <c r="R10" i="1" s="1"/>
  <c r="G24" i="1"/>
  <c r="S11" i="1" s="1"/>
  <c r="B12" i="1"/>
  <c r="L25" i="1"/>
  <c r="J7" i="1"/>
  <c r="Q15" i="1" s="1"/>
  <c r="C12" i="1"/>
  <c r="H25" i="1"/>
  <c r="C25" i="1"/>
  <c r="D25" i="1" s="1"/>
  <c r="T6" i="1" s="1"/>
  <c r="G22" i="1"/>
  <c r="G9" i="1"/>
  <c r="M13" i="1"/>
  <c r="I25" i="1"/>
  <c r="G20" i="1"/>
  <c r="Q11" i="1" s="1"/>
  <c r="D21" i="1"/>
  <c r="R6" i="1" s="1"/>
  <c r="D22" i="1"/>
  <c r="G13" i="2"/>
  <c r="J19" i="2"/>
  <c r="J20" i="2"/>
  <c r="D24" i="2"/>
  <c r="B26" i="2"/>
  <c r="C26" i="2"/>
  <c r="I26" i="2"/>
  <c r="D19" i="2"/>
  <c r="P10" i="2" s="1"/>
  <c r="B12" i="2"/>
  <c r="C12" i="2"/>
  <c r="G8" i="2"/>
  <c r="F26" i="2"/>
  <c r="D5" i="2"/>
  <c r="P9" i="2" s="1"/>
  <c r="H26" i="2"/>
  <c r="E12" i="2"/>
  <c r="F12" i="2"/>
  <c r="G5" i="2"/>
  <c r="G22" i="2"/>
  <c r="G25" i="2"/>
  <c r="L26" i="2"/>
  <c r="M26" i="2" s="1"/>
  <c r="E26" i="2"/>
  <c r="J12" i="1"/>
  <c r="T15" i="1" s="1"/>
  <c r="M18" i="1"/>
  <c r="P21" i="1" s="1"/>
  <c r="M20" i="1"/>
  <c r="Q21" i="1" s="1"/>
  <c r="J5" i="1"/>
  <c r="P15" i="1" s="1"/>
  <c r="M21" i="1"/>
  <c r="R21" i="1" s="1"/>
  <c r="G18" i="1"/>
  <c r="P11" i="1" s="1"/>
  <c r="M24" i="1"/>
  <c r="S21" i="1" s="1"/>
  <c r="M19" i="1"/>
  <c r="K25" i="1"/>
  <c r="M25" i="1" s="1"/>
  <c r="T21" i="1" s="1"/>
  <c r="G5" i="1"/>
  <c r="P10" i="1" s="1"/>
  <c r="J25" i="1" l="1"/>
  <c r="T16" i="1" s="1"/>
  <c r="D12" i="2"/>
  <c r="T9" i="2" s="1"/>
  <c r="D26" i="2"/>
  <c r="T10" i="2" s="1"/>
  <c r="M12" i="1"/>
  <c r="T20" i="1" s="1"/>
  <c r="D12" i="1"/>
  <c r="T5" i="1" s="1"/>
  <c r="J26" i="2"/>
  <c r="G12" i="2"/>
  <c r="G26" i="2"/>
</calcChain>
</file>

<file path=xl/sharedStrings.xml><?xml version="1.0" encoding="utf-8"?>
<sst xmlns="http://schemas.openxmlformats.org/spreadsheetml/2006/main" count="261" uniqueCount="49">
  <si>
    <t>Summary of quarterly recycling rates 2023</t>
  </si>
  <si>
    <t>Jan - March 2023</t>
  </si>
  <si>
    <t>April - June 2023</t>
  </si>
  <si>
    <t>July- Sept 2023</t>
  </si>
  <si>
    <t>Oct - Dec 2023</t>
  </si>
  <si>
    <t>Recycling rates at centres: January - March 2023 and 2022</t>
  </si>
  <si>
    <t>Centre</t>
  </si>
  <si>
    <t>Recycling</t>
  </si>
  <si>
    <t>Total waste</t>
  </si>
  <si>
    <t>% recycled</t>
  </si>
  <si>
    <t>Period</t>
  </si>
  <si>
    <t>Arbroath</t>
  </si>
  <si>
    <t>Forfar</t>
  </si>
  <si>
    <t>Montrose</t>
  </si>
  <si>
    <t>All RCs total</t>
  </si>
  <si>
    <t>Brechin</t>
  </si>
  <si>
    <t>Jan - March 2022</t>
  </si>
  <si>
    <t>Carnoustie</t>
  </si>
  <si>
    <t>Recycling rates at centres: April - June 2023 and 2022</t>
  </si>
  <si>
    <t>Kirriemuir</t>
  </si>
  <si>
    <t>Monifieth</t>
  </si>
  <si>
    <t>April - June 2022</t>
  </si>
  <si>
    <t>Totals</t>
  </si>
  <si>
    <t>Check total</t>
  </si>
  <si>
    <t>Recycling rates at centres: July - September 2023 and 2022</t>
  </si>
  <si>
    <t>July - Sept 2023</t>
  </si>
  <si>
    <t>July - Sept 2022</t>
  </si>
  <si>
    <t>Oct - Dec 2022</t>
  </si>
  <si>
    <t>Recycling rates at centres: October - December 2023 and 2022</t>
  </si>
  <si>
    <t>Summary of quarterly recycling rates 2024</t>
  </si>
  <si>
    <t>Jan - March 2024</t>
  </si>
  <si>
    <t>April - June 2024</t>
  </si>
  <si>
    <t>July- Sept 2024</t>
  </si>
  <si>
    <t>Oct - Dec 2024</t>
  </si>
  <si>
    <t>Recycling rates at centres: April - June 2024 and 2023</t>
  </si>
  <si>
    <t>Recycling rates at centres: July - September 2024 and 2023</t>
  </si>
  <si>
    <t>July - Sept 2024</t>
  </si>
  <si>
    <t>Recycling rates at centres: January - March 2024 and 2023</t>
  </si>
  <si>
    <t>All RC s total</t>
  </si>
  <si>
    <t>Recycling rates at centres: October - December 2024 and 2023</t>
  </si>
  <si>
    <t>Jan - March 2025</t>
  </si>
  <si>
    <t>April - June 2025</t>
  </si>
  <si>
    <t>July- Sept 2025</t>
  </si>
  <si>
    <t>Oct - Dec 2025</t>
  </si>
  <si>
    <t>Recycling rates at centres: January - March 2025 and 2024</t>
  </si>
  <si>
    <t>Recycling rates at centres: April - June 2025 and 2024</t>
  </si>
  <si>
    <t>Recycling rates at centres: July - September 2025 and 2024</t>
  </si>
  <si>
    <t>July - Sept 2025</t>
  </si>
  <si>
    <t>Recycling rates at centres: October - December 2025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</si>
</sst>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Grid"/>
    </fill>
    <fill>
      <patternFill patternType="solid">
        <fgColor rgb="FFE87E9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4" borderId="7" xfId="0" applyFont="1" applyFill="1" applyBorder="1"/>
    <xf numFmtId="10" fontId="4" fillId="4" borderId="8" xfId="0" applyNumberFormat="1" applyFont="1" applyFill="1" applyBorder="1"/>
    <xf numFmtId="0" fontId="4" fillId="4" borderId="8" xfId="0" applyFont="1" applyFill="1" applyBorder="1"/>
    <xf numFmtId="9" fontId="4" fillId="4" borderId="8" xfId="0" applyNumberFormat="1" applyFont="1" applyFill="1" applyBorder="1"/>
    <xf numFmtId="0" fontId="4" fillId="4" borderId="9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0" borderId="10" xfId="0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10" fontId="4" fillId="0" borderId="18" xfId="0" applyNumberFormat="1" applyFont="1" applyBorder="1"/>
    <xf numFmtId="0" fontId="4" fillId="0" borderId="19" xfId="0" applyFont="1" applyBorder="1"/>
    <xf numFmtId="164" fontId="0" fillId="0" borderId="0" xfId="0" applyNumberFormat="1" applyAlignment="1">
      <alignment horizontal="center"/>
    </xf>
    <xf numFmtId="0" fontId="4" fillId="0" borderId="20" xfId="0" applyFont="1" applyBorder="1"/>
    <xf numFmtId="164" fontId="4" fillId="0" borderId="0" xfId="0" applyNumberFormat="1" applyFont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22" xfId="0" applyBorder="1"/>
    <xf numFmtId="0" fontId="4" fillId="0" borderId="23" xfId="0" applyFont="1" applyBorder="1"/>
    <xf numFmtId="2" fontId="4" fillId="0" borderId="24" xfId="0" applyNumberFormat="1" applyFont="1" applyBorder="1"/>
    <xf numFmtId="2" fontId="4" fillId="0" borderId="25" xfId="0" applyNumberFormat="1" applyFont="1" applyBorder="1"/>
    <xf numFmtId="10" fontId="4" fillId="0" borderId="26" xfId="0" applyNumberFormat="1" applyFont="1" applyBorder="1"/>
    <xf numFmtId="0" fontId="4" fillId="0" borderId="27" xfId="0" applyFont="1" applyBorder="1"/>
    <xf numFmtId="2" fontId="4" fillId="0" borderId="28" xfId="0" applyNumberFormat="1" applyFont="1" applyBorder="1"/>
    <xf numFmtId="0" fontId="0" fillId="0" borderId="29" xfId="0" applyBorder="1"/>
    <xf numFmtId="0" fontId="0" fillId="0" borderId="30" xfId="0" applyBorder="1"/>
    <xf numFmtId="164" fontId="0" fillId="0" borderId="0" xfId="0" applyNumberFormat="1" applyAlignment="1">
      <alignment horizontal="center" vertical="center"/>
    </xf>
    <xf numFmtId="0" fontId="4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17" xfId="0" applyFont="1" applyBorder="1"/>
    <xf numFmtId="0" fontId="3" fillId="0" borderId="2" xfId="0" applyFont="1" applyBorder="1"/>
    <xf numFmtId="10" fontId="4" fillId="0" borderId="2" xfId="0" applyNumberFormat="1" applyFont="1" applyBorder="1"/>
    <xf numFmtId="2" fontId="4" fillId="0" borderId="32" xfId="0" applyNumberFormat="1" applyFont="1" applyBorder="1"/>
    <xf numFmtId="10" fontId="4" fillId="0" borderId="17" xfId="0" applyNumberFormat="1" applyFont="1" applyBorder="1"/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0" fontId="1" fillId="0" borderId="0" xfId="0" applyFont="1"/>
    <xf numFmtId="164" fontId="0" fillId="0" borderId="21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0" fontId="4" fillId="0" borderId="35" xfId="0" applyFont="1" applyBorder="1"/>
    <xf numFmtId="0" fontId="0" fillId="0" borderId="33" xfId="0" applyBorder="1"/>
    <xf numFmtId="0" fontId="0" fillId="0" borderId="34" xfId="0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0" fontId="4" fillId="0" borderId="24" xfId="0" applyNumberFormat="1" applyFont="1" applyBorder="1"/>
    <xf numFmtId="164" fontId="4" fillId="9" borderId="33" xfId="0" applyNumberFormat="1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9" borderId="33" xfId="0" applyNumberFormat="1" applyFont="1" applyFill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Waste\Waste%20Data\RC%20data\Rolling%20year%20recycling%20rateV5.xls" TargetMode="External"/><Relationship Id="rId1" Type="http://schemas.openxmlformats.org/officeDocument/2006/relationships/externalLinkPath" Target="/Waste/Waste%20Data/RC%20data/Rolling%20year%20recycling%20rate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rt summ 2024"/>
      <sheetName val="Sheet3"/>
      <sheetName val="Arbroath"/>
      <sheetName val="Brechin"/>
      <sheetName val="Carnoustie"/>
      <sheetName val="Forfar"/>
      <sheetName val="Kirrie"/>
      <sheetName val="Monifieth"/>
      <sheetName val="Montrose"/>
      <sheetName val="Monthly Totals"/>
      <sheetName val="Combined"/>
      <sheetName val="RC rate 2019"/>
      <sheetName val="Graphs"/>
      <sheetName val="Quart Summ 2020"/>
      <sheetName val="Quart summ 2021"/>
      <sheetName val="Quart summ 2025"/>
      <sheetName val="Tonnage 2019"/>
      <sheetName val="Quart summ 2022"/>
      <sheetName val="Quart summ 2023"/>
      <sheetName val="Sheet2"/>
    </sheetNames>
    <sheetDataSet>
      <sheetData sheetId="0" refreshError="1"/>
      <sheetData sheetId="1" refreshError="1"/>
      <sheetData sheetId="2">
        <row r="30">
          <cell r="BU30">
            <v>203.38699999999997</v>
          </cell>
          <cell r="BV30">
            <v>268.096</v>
          </cell>
          <cell r="BW30">
            <v>286.31900000000002</v>
          </cell>
          <cell r="BX30">
            <v>326.46800000000002</v>
          </cell>
          <cell r="BY30">
            <v>459.79600000000005</v>
          </cell>
          <cell r="BZ30">
            <v>340.95600000000002</v>
          </cell>
          <cell r="CA30">
            <v>415.32399999999996</v>
          </cell>
          <cell r="CB30">
            <v>352.2604</v>
          </cell>
          <cell r="CC30">
            <v>350.56</v>
          </cell>
          <cell r="CD30">
            <v>317.60000000000002</v>
          </cell>
          <cell r="CE30">
            <v>260.96399999999994</v>
          </cell>
          <cell r="CF30">
            <v>213.97200000000001</v>
          </cell>
          <cell r="CG30">
            <v>266.029</v>
          </cell>
          <cell r="CH30">
            <v>263.59199999999998</v>
          </cell>
          <cell r="CI30">
            <v>350.01800000000003</v>
          </cell>
        </row>
        <row r="34">
          <cell r="BU34">
            <v>412.80699999999996</v>
          </cell>
          <cell r="BV34">
            <v>479.85599999999994</v>
          </cell>
          <cell r="BW34">
            <v>519.17900000000009</v>
          </cell>
          <cell r="BX34">
            <v>573.40800000000002</v>
          </cell>
          <cell r="BY34">
            <v>694.7360000000001</v>
          </cell>
          <cell r="BZ34">
            <v>561.39599999999996</v>
          </cell>
          <cell r="CA34">
            <v>656.48399999999992</v>
          </cell>
          <cell r="CB34">
            <v>596.50040000000001</v>
          </cell>
          <cell r="CC34">
            <v>582.88</v>
          </cell>
          <cell r="CD34">
            <v>531.40000000000009</v>
          </cell>
          <cell r="CE34">
            <v>484.22399999999993</v>
          </cell>
          <cell r="CF34">
            <v>449.65200000000004</v>
          </cell>
          <cell r="CG34">
            <v>532.32899999999995</v>
          </cell>
          <cell r="CH34">
            <v>490.03199999999998</v>
          </cell>
          <cell r="CI34">
            <v>602.73800000000006</v>
          </cell>
        </row>
      </sheetData>
      <sheetData sheetId="3">
        <row r="29">
          <cell r="CG29">
            <v>0</v>
          </cell>
          <cell r="CH29">
            <v>0</v>
          </cell>
          <cell r="CI29">
            <v>0</v>
          </cell>
        </row>
        <row r="30">
          <cell r="BU30">
            <v>15.907</v>
          </cell>
          <cell r="BV30">
            <v>26.52</v>
          </cell>
          <cell r="BW30">
            <v>29.841000000000001</v>
          </cell>
          <cell r="BX30">
            <v>46.8</v>
          </cell>
          <cell r="BY30">
            <v>46.696999999999996</v>
          </cell>
          <cell r="BZ30">
            <v>59.95</v>
          </cell>
          <cell r="CA30">
            <v>53.623999999999995</v>
          </cell>
          <cell r="CB30">
            <v>53.920599999999993</v>
          </cell>
          <cell r="CC30">
            <v>36.450000000000003</v>
          </cell>
          <cell r="CD30">
            <v>41.823999999999998</v>
          </cell>
          <cell r="CE30">
            <v>24.038000000000004</v>
          </cell>
          <cell r="CF30">
            <v>25.677999999999997</v>
          </cell>
          <cell r="CG30">
            <v>19.295000000000002</v>
          </cell>
          <cell r="CH30">
            <v>36.150000000000006</v>
          </cell>
          <cell r="CI30">
            <v>37.129999999999995</v>
          </cell>
        </row>
        <row r="34">
          <cell r="BU34">
            <v>15.914999999999999</v>
          </cell>
          <cell r="BV34">
            <v>26.52</v>
          </cell>
          <cell r="BW34">
            <v>29.846</v>
          </cell>
          <cell r="BX34">
            <v>46.809999999999995</v>
          </cell>
          <cell r="BY34">
            <v>46.786999999999999</v>
          </cell>
          <cell r="BZ34">
            <v>60.040000000000006</v>
          </cell>
          <cell r="CA34">
            <v>53.643999999999998</v>
          </cell>
          <cell r="CB34">
            <v>53.940599999999996</v>
          </cell>
          <cell r="CC34">
            <v>36.470000000000006</v>
          </cell>
          <cell r="CD34">
            <v>41.833999999999996</v>
          </cell>
          <cell r="CE34">
            <v>24.038000000000004</v>
          </cell>
          <cell r="CF34">
            <v>25.697999999999997</v>
          </cell>
          <cell r="CG34">
            <v>19.305000000000003</v>
          </cell>
          <cell r="CH34">
            <v>36.160000000000004</v>
          </cell>
          <cell r="CI34">
            <v>37.139999999999993</v>
          </cell>
        </row>
      </sheetData>
      <sheetData sheetId="4">
        <row r="30">
          <cell r="BU30">
            <v>47.808999999999997</v>
          </cell>
          <cell r="BV30">
            <v>61.515999999999998</v>
          </cell>
          <cell r="BW30">
            <v>83.170000000000016</v>
          </cell>
          <cell r="BX30">
            <v>119.00399999999999</v>
          </cell>
          <cell r="BY30">
            <v>169.67500000000001</v>
          </cell>
          <cell r="BZ30">
            <v>161.76600000000002</v>
          </cell>
          <cell r="CA30">
            <v>126.29299999999999</v>
          </cell>
          <cell r="CB30">
            <v>127.84</v>
          </cell>
          <cell r="CC30">
            <v>136.292</v>
          </cell>
          <cell r="CD30">
            <v>111.25</v>
          </cell>
          <cell r="CE30">
            <v>68.841000000000008</v>
          </cell>
          <cell r="CF30">
            <v>56.298000000000002</v>
          </cell>
          <cell r="CG30">
            <v>49.393000000000001</v>
          </cell>
          <cell r="CH30">
            <v>77.211999999999989</v>
          </cell>
          <cell r="CI30">
            <v>129.428</v>
          </cell>
        </row>
        <row r="34">
          <cell r="BU34">
            <v>84.609000000000009</v>
          </cell>
          <cell r="BV34">
            <v>106.876</v>
          </cell>
          <cell r="BW34">
            <v>138.73000000000002</v>
          </cell>
          <cell r="BX34">
            <v>177.684</v>
          </cell>
          <cell r="BY34">
            <v>233.95500000000001</v>
          </cell>
          <cell r="BZ34">
            <v>221.10600000000002</v>
          </cell>
          <cell r="CA34">
            <v>174.51299999999998</v>
          </cell>
          <cell r="CB34">
            <v>180.4</v>
          </cell>
          <cell r="CC34">
            <v>184.61199999999999</v>
          </cell>
          <cell r="CD34">
            <v>152.32999999999998</v>
          </cell>
          <cell r="CE34">
            <v>114.64100000000002</v>
          </cell>
          <cell r="CF34">
            <v>108.658</v>
          </cell>
          <cell r="CG34">
            <v>102.173</v>
          </cell>
          <cell r="CH34">
            <v>123.13199999999999</v>
          </cell>
          <cell r="CI34">
            <v>195.44799999999998</v>
          </cell>
        </row>
      </sheetData>
      <sheetData sheetId="5">
        <row r="30">
          <cell r="BU30">
            <v>151.47399999999996</v>
          </cell>
          <cell r="BV30">
            <v>179.17599999999999</v>
          </cell>
          <cell r="BW30">
            <v>204.79400000000004</v>
          </cell>
          <cell r="BX30">
            <v>245.35999999999999</v>
          </cell>
          <cell r="BY30">
            <v>303.06799999999998</v>
          </cell>
          <cell r="BZ30">
            <v>241.44</v>
          </cell>
          <cell r="CA30">
            <v>287.25700000000006</v>
          </cell>
          <cell r="CB30">
            <v>297.89600000000002</v>
          </cell>
          <cell r="CC30">
            <v>260.69999999999993</v>
          </cell>
          <cell r="CD30">
            <v>229.03000000000003</v>
          </cell>
          <cell r="CE30">
            <v>202.41000000000003</v>
          </cell>
          <cell r="CF30">
            <v>154.12</v>
          </cell>
          <cell r="CG30">
            <v>183.88199999999998</v>
          </cell>
          <cell r="CH30">
            <v>178.36199999999997</v>
          </cell>
          <cell r="CI30">
            <v>229.05999999999997</v>
          </cell>
        </row>
        <row r="34">
          <cell r="BU34">
            <v>307.83399999999995</v>
          </cell>
          <cell r="BV34">
            <v>326.33599999999996</v>
          </cell>
          <cell r="BW34">
            <v>373.82400000000001</v>
          </cell>
          <cell r="BX34">
            <v>417.86</v>
          </cell>
          <cell r="BY34">
            <v>464.95799999999997</v>
          </cell>
          <cell r="BZ34">
            <v>409.73</v>
          </cell>
          <cell r="CA34">
            <v>462.75700000000012</v>
          </cell>
          <cell r="CB34">
            <v>484.05600000000004</v>
          </cell>
          <cell r="CC34">
            <v>421.05999999999995</v>
          </cell>
          <cell r="CD34">
            <v>393.69000000000005</v>
          </cell>
          <cell r="CE34">
            <v>351.41</v>
          </cell>
          <cell r="CF34">
            <v>312.89999999999998</v>
          </cell>
          <cell r="CG34">
            <v>349.40199999999993</v>
          </cell>
          <cell r="CH34">
            <v>336.92199999999997</v>
          </cell>
          <cell r="CI34">
            <v>405.52</v>
          </cell>
        </row>
      </sheetData>
      <sheetData sheetId="6">
        <row r="29">
          <cell r="AW29">
            <v>12.14</v>
          </cell>
          <cell r="AX29">
            <v>16.549999999999997</v>
          </cell>
          <cell r="AY29">
            <v>14.216000000000001</v>
          </cell>
          <cell r="AZ29">
            <v>49.79</v>
          </cell>
          <cell r="BA29">
            <v>28.475000000000001</v>
          </cell>
          <cell r="BB29">
            <v>42.4</v>
          </cell>
          <cell r="BC29">
            <v>15.869</v>
          </cell>
          <cell r="BD29">
            <v>26.240000000000002</v>
          </cell>
          <cell r="BE29">
            <v>24.12</v>
          </cell>
          <cell r="BF29">
            <v>26.916</v>
          </cell>
          <cell r="BG29">
            <v>17.62</v>
          </cell>
          <cell r="BH29">
            <v>6.9139999999999997</v>
          </cell>
          <cell r="BI29">
            <v>25.56</v>
          </cell>
          <cell r="BJ29">
            <v>12.167999999999999</v>
          </cell>
          <cell r="BK29">
            <v>18.300000000000004</v>
          </cell>
          <cell r="BL29">
            <v>27.210716999999999</v>
          </cell>
          <cell r="BM29">
            <v>24.012999999999998</v>
          </cell>
        </row>
        <row r="33">
          <cell r="AW33">
            <v>12.14</v>
          </cell>
          <cell r="AX33">
            <v>16.579999999999998</v>
          </cell>
          <cell r="AY33">
            <v>14.236000000000001</v>
          </cell>
          <cell r="AZ33">
            <v>49.79</v>
          </cell>
          <cell r="BA33">
            <v>28.475000000000001</v>
          </cell>
          <cell r="BB33">
            <v>42.4</v>
          </cell>
          <cell r="BC33">
            <v>15.869</v>
          </cell>
          <cell r="BD33">
            <v>26.240000000000002</v>
          </cell>
          <cell r="BE33">
            <v>24.12</v>
          </cell>
          <cell r="BF33">
            <v>26.916</v>
          </cell>
          <cell r="BG33">
            <v>17.62</v>
          </cell>
          <cell r="BH33">
            <v>6.9139999999999997</v>
          </cell>
          <cell r="BI33">
            <v>25.56</v>
          </cell>
          <cell r="BJ33">
            <v>12.167999999999999</v>
          </cell>
          <cell r="BK33">
            <v>18.310000000000006</v>
          </cell>
          <cell r="BL33">
            <v>27.220717</v>
          </cell>
          <cell r="BM33">
            <v>24.012999999999998</v>
          </cell>
        </row>
      </sheetData>
      <sheetData sheetId="7">
        <row r="29">
          <cell r="AW29">
            <v>16.829999999999998</v>
          </cell>
          <cell r="AX29">
            <v>31.92</v>
          </cell>
          <cell r="AY29">
            <v>39.844999999999999</v>
          </cell>
          <cell r="AZ29">
            <v>41.18</v>
          </cell>
          <cell r="BA29">
            <v>44.686999999999998</v>
          </cell>
          <cell r="BB29">
            <v>54.08</v>
          </cell>
          <cell r="BC29">
            <v>40.308</v>
          </cell>
          <cell r="BD29">
            <v>34.33</v>
          </cell>
          <cell r="BE29">
            <v>53.480000000000004</v>
          </cell>
          <cell r="BF29">
            <v>46.072000000000003</v>
          </cell>
          <cell r="BG29">
            <v>23.89</v>
          </cell>
          <cell r="BH29">
            <v>12.293000000000001</v>
          </cell>
          <cell r="BI29">
            <v>18.835999999999999</v>
          </cell>
          <cell r="BJ29">
            <v>25.097999999999995</v>
          </cell>
          <cell r="BK29">
            <v>32.178999999999995</v>
          </cell>
          <cell r="BL29">
            <v>47.075193999999996</v>
          </cell>
          <cell r="BM29">
            <v>40.32</v>
          </cell>
        </row>
        <row r="33">
          <cell r="AW33">
            <v>16.86</v>
          </cell>
          <cell r="AX33">
            <v>31.94</v>
          </cell>
          <cell r="AY33">
            <v>39.875</v>
          </cell>
          <cell r="AZ33">
            <v>41.2</v>
          </cell>
          <cell r="BA33">
            <v>44.726999999999997</v>
          </cell>
          <cell r="BB33">
            <v>54.12</v>
          </cell>
          <cell r="BC33">
            <v>40.338000000000001</v>
          </cell>
          <cell r="BD33">
            <v>34.36</v>
          </cell>
          <cell r="BE33">
            <v>56.620000000000005</v>
          </cell>
          <cell r="BF33">
            <v>46.102000000000004</v>
          </cell>
          <cell r="BG33">
            <v>23.95</v>
          </cell>
          <cell r="BH33">
            <v>12.323</v>
          </cell>
          <cell r="BI33">
            <v>18.855999999999998</v>
          </cell>
          <cell r="BJ33">
            <v>25.107999999999997</v>
          </cell>
          <cell r="BK33">
            <v>32.208999999999996</v>
          </cell>
          <cell r="BL33">
            <v>47.105193999999997</v>
          </cell>
          <cell r="BM33">
            <v>40.32</v>
          </cell>
        </row>
      </sheetData>
      <sheetData sheetId="8">
        <row r="30">
          <cell r="BU30">
            <v>148.15399999999997</v>
          </cell>
          <cell r="BV30">
            <v>148.74</v>
          </cell>
          <cell r="BW30">
            <v>179.04899999999998</v>
          </cell>
          <cell r="BX30">
            <v>199.84799999999998</v>
          </cell>
          <cell r="BY30">
            <v>276.59499999999997</v>
          </cell>
          <cell r="BZ30">
            <v>226.91600000000003</v>
          </cell>
          <cell r="CA30">
            <v>238.86600000000001</v>
          </cell>
          <cell r="CB30">
            <v>215.16759999999999</v>
          </cell>
          <cell r="CC30">
            <v>209.52600000000001</v>
          </cell>
          <cell r="CD30">
            <v>209.87</v>
          </cell>
          <cell r="CE30">
            <v>159.45799999999997</v>
          </cell>
          <cell r="CF30">
            <v>118.00200000000001</v>
          </cell>
          <cell r="CG30">
            <v>148.291</v>
          </cell>
          <cell r="CH30">
            <v>167.72199999999998</v>
          </cell>
          <cell r="CI30">
            <v>221.72399999999996</v>
          </cell>
        </row>
        <row r="34">
          <cell r="BU34">
            <v>273.81399999999996</v>
          </cell>
          <cell r="BV34">
            <v>259.5</v>
          </cell>
          <cell r="BW34">
            <v>316.87900000000002</v>
          </cell>
          <cell r="BX34">
            <v>335.28800000000001</v>
          </cell>
          <cell r="BY34">
            <v>457.28500000000003</v>
          </cell>
          <cell r="BZ34">
            <v>355.54600000000005</v>
          </cell>
          <cell r="CA34">
            <v>366.94600000000003</v>
          </cell>
          <cell r="CB34">
            <v>344.64760000000001</v>
          </cell>
          <cell r="CC34">
            <v>329.786</v>
          </cell>
          <cell r="CD34">
            <v>334.91</v>
          </cell>
          <cell r="CE34">
            <v>289.41800000000001</v>
          </cell>
          <cell r="CF34">
            <v>229.04200000000003</v>
          </cell>
          <cell r="CG34">
            <v>270.49099999999999</v>
          </cell>
          <cell r="CH34">
            <v>295.642</v>
          </cell>
          <cell r="CI34">
            <v>358.80399999999997</v>
          </cell>
        </row>
      </sheetData>
      <sheetData sheetId="9">
        <row r="30">
          <cell r="BU30">
            <v>566.73099999999999</v>
          </cell>
          <cell r="BV30">
            <v>684.048</v>
          </cell>
          <cell r="BW30">
            <v>783.17299999999989</v>
          </cell>
          <cell r="BX30">
            <v>937.48000000000013</v>
          </cell>
          <cell r="BY30">
            <v>1255.8309999999999</v>
          </cell>
          <cell r="BZ30">
            <v>1031.0279999999998</v>
          </cell>
          <cell r="CA30">
            <v>1121.364</v>
          </cell>
          <cell r="CB30">
            <v>1047.0845999999999</v>
          </cell>
          <cell r="CC30">
            <v>993.52799999999991</v>
          </cell>
          <cell r="CD30">
            <v>909.57400000000007</v>
          </cell>
          <cell r="CE30">
            <v>715.71100000000001</v>
          </cell>
          <cell r="CF30">
            <v>568.06999999999994</v>
          </cell>
          <cell r="CG30">
            <v>666.89</v>
          </cell>
          <cell r="CH30">
            <v>723.0379999999999</v>
          </cell>
          <cell r="CI30">
            <v>967.3599999999999</v>
          </cell>
        </row>
        <row r="34">
          <cell r="BU34">
            <v>1094.9789999999998</v>
          </cell>
          <cell r="BV34">
            <v>1199.0879999999997</v>
          </cell>
          <cell r="BW34">
            <v>1378.4580000000001</v>
          </cell>
          <cell r="BX34">
            <v>1551.0500000000002</v>
          </cell>
          <cell r="BY34">
            <v>1897.721</v>
          </cell>
          <cell r="BZ34">
            <v>1607.8179999999998</v>
          </cell>
          <cell r="CA34">
            <v>1714.3440000000001</v>
          </cell>
          <cell r="CB34">
            <v>1659.5445999999999</v>
          </cell>
          <cell r="CC34">
            <v>1554.808</v>
          </cell>
          <cell r="CD34">
            <v>1454.1640000000002</v>
          </cell>
          <cell r="CE34">
            <v>1263.731</v>
          </cell>
          <cell r="CF34">
            <v>1125.95</v>
          </cell>
          <cell r="CG34">
            <v>1273.6999999999998</v>
          </cell>
          <cell r="CH34">
            <v>1281.8880000000001</v>
          </cell>
          <cell r="CI34">
            <v>1599.65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zoomScale="50" zoomScaleNormal="50" workbookViewId="0">
      <selection activeCell="AB25" sqref="AB25"/>
    </sheetView>
  </sheetViews>
  <sheetFormatPr defaultRowHeight="14.5" x14ac:dyDescent="0.35"/>
  <cols>
    <col min="1" max="1" width="13.7265625" customWidth="1"/>
    <col min="2" max="2" width="11.26953125" customWidth="1"/>
    <col min="3" max="3" width="12" customWidth="1"/>
    <col min="4" max="4" width="13.1796875" customWidth="1"/>
    <col min="5" max="5" width="11.26953125" customWidth="1"/>
    <col min="6" max="6" width="12.1796875" customWidth="1"/>
    <col min="7" max="7" width="12.7265625" customWidth="1"/>
    <col min="8" max="8" width="11.54296875" customWidth="1"/>
    <col min="9" max="9" width="12" customWidth="1"/>
    <col min="10" max="10" width="13" customWidth="1"/>
    <col min="11" max="11" width="11.453125" customWidth="1"/>
    <col min="12" max="12" width="12" customWidth="1"/>
    <col min="13" max="13" width="13" customWidth="1"/>
    <col min="15" max="15" width="19.7265625" customWidth="1"/>
    <col min="16" max="17" width="10.54296875" customWidth="1"/>
    <col min="19" max="19" width="12" customWidth="1"/>
    <col min="20" max="20" width="15.26953125" customWidth="1"/>
    <col min="257" max="257" width="13.7265625" customWidth="1"/>
    <col min="258" max="258" width="11.26953125" customWidth="1"/>
    <col min="259" max="259" width="12" customWidth="1"/>
    <col min="260" max="260" width="13.1796875" customWidth="1"/>
    <col min="261" max="261" width="11.26953125" customWidth="1"/>
    <col min="262" max="262" width="12.1796875" customWidth="1"/>
    <col min="263" max="263" width="12.7265625" customWidth="1"/>
    <col min="264" max="264" width="11.54296875" customWidth="1"/>
    <col min="265" max="265" width="12" customWidth="1"/>
    <col min="266" max="266" width="13" customWidth="1"/>
    <col min="267" max="267" width="11.453125" customWidth="1"/>
    <col min="268" max="268" width="12" customWidth="1"/>
    <col min="269" max="269" width="13" customWidth="1"/>
    <col min="271" max="271" width="19.7265625" customWidth="1"/>
    <col min="272" max="273" width="10.54296875" customWidth="1"/>
    <col min="275" max="275" width="12" customWidth="1"/>
    <col min="276" max="276" width="15.26953125" customWidth="1"/>
    <col min="513" max="513" width="13.7265625" customWidth="1"/>
    <col min="514" max="514" width="11.26953125" customWidth="1"/>
    <col min="515" max="515" width="12" customWidth="1"/>
    <col min="516" max="516" width="13.1796875" customWidth="1"/>
    <col min="517" max="517" width="11.26953125" customWidth="1"/>
    <col min="518" max="518" width="12.1796875" customWidth="1"/>
    <col min="519" max="519" width="12.7265625" customWidth="1"/>
    <col min="520" max="520" width="11.54296875" customWidth="1"/>
    <col min="521" max="521" width="12" customWidth="1"/>
    <col min="522" max="522" width="13" customWidth="1"/>
    <col min="523" max="523" width="11.453125" customWidth="1"/>
    <col min="524" max="524" width="12" customWidth="1"/>
    <col min="525" max="525" width="13" customWidth="1"/>
    <col min="527" max="527" width="19.7265625" customWidth="1"/>
    <col min="528" max="529" width="10.54296875" customWidth="1"/>
    <col min="531" max="531" width="12" customWidth="1"/>
    <col min="532" max="532" width="15.26953125" customWidth="1"/>
    <col min="769" max="769" width="13.7265625" customWidth="1"/>
    <col min="770" max="770" width="11.26953125" customWidth="1"/>
    <col min="771" max="771" width="12" customWidth="1"/>
    <col min="772" max="772" width="13.1796875" customWidth="1"/>
    <col min="773" max="773" width="11.26953125" customWidth="1"/>
    <col min="774" max="774" width="12.1796875" customWidth="1"/>
    <col min="775" max="775" width="12.7265625" customWidth="1"/>
    <col min="776" max="776" width="11.54296875" customWidth="1"/>
    <col min="777" max="777" width="12" customWidth="1"/>
    <col min="778" max="778" width="13" customWidth="1"/>
    <col min="779" max="779" width="11.453125" customWidth="1"/>
    <col min="780" max="780" width="12" customWidth="1"/>
    <col min="781" max="781" width="13" customWidth="1"/>
    <col min="783" max="783" width="19.7265625" customWidth="1"/>
    <col min="784" max="785" width="10.54296875" customWidth="1"/>
    <col min="787" max="787" width="12" customWidth="1"/>
    <col min="788" max="788" width="15.26953125" customWidth="1"/>
    <col min="1025" max="1025" width="13.7265625" customWidth="1"/>
    <col min="1026" max="1026" width="11.26953125" customWidth="1"/>
    <col min="1027" max="1027" width="12" customWidth="1"/>
    <col min="1028" max="1028" width="13.1796875" customWidth="1"/>
    <col min="1029" max="1029" width="11.26953125" customWidth="1"/>
    <col min="1030" max="1030" width="12.1796875" customWidth="1"/>
    <col min="1031" max="1031" width="12.7265625" customWidth="1"/>
    <col min="1032" max="1032" width="11.54296875" customWidth="1"/>
    <col min="1033" max="1033" width="12" customWidth="1"/>
    <col min="1034" max="1034" width="13" customWidth="1"/>
    <col min="1035" max="1035" width="11.453125" customWidth="1"/>
    <col min="1036" max="1036" width="12" customWidth="1"/>
    <col min="1037" max="1037" width="13" customWidth="1"/>
    <col min="1039" max="1039" width="19.7265625" customWidth="1"/>
    <col min="1040" max="1041" width="10.54296875" customWidth="1"/>
    <col min="1043" max="1043" width="12" customWidth="1"/>
    <col min="1044" max="1044" width="15.26953125" customWidth="1"/>
    <col min="1281" max="1281" width="13.7265625" customWidth="1"/>
    <col min="1282" max="1282" width="11.26953125" customWidth="1"/>
    <col min="1283" max="1283" width="12" customWidth="1"/>
    <col min="1284" max="1284" width="13.1796875" customWidth="1"/>
    <col min="1285" max="1285" width="11.26953125" customWidth="1"/>
    <col min="1286" max="1286" width="12.1796875" customWidth="1"/>
    <col min="1287" max="1287" width="12.7265625" customWidth="1"/>
    <col min="1288" max="1288" width="11.54296875" customWidth="1"/>
    <col min="1289" max="1289" width="12" customWidth="1"/>
    <col min="1290" max="1290" width="13" customWidth="1"/>
    <col min="1291" max="1291" width="11.453125" customWidth="1"/>
    <col min="1292" max="1292" width="12" customWidth="1"/>
    <col min="1293" max="1293" width="13" customWidth="1"/>
    <col min="1295" max="1295" width="19.7265625" customWidth="1"/>
    <col min="1296" max="1297" width="10.54296875" customWidth="1"/>
    <col min="1299" max="1299" width="12" customWidth="1"/>
    <col min="1300" max="1300" width="15.26953125" customWidth="1"/>
    <col min="1537" max="1537" width="13.7265625" customWidth="1"/>
    <col min="1538" max="1538" width="11.26953125" customWidth="1"/>
    <col min="1539" max="1539" width="12" customWidth="1"/>
    <col min="1540" max="1540" width="13.1796875" customWidth="1"/>
    <col min="1541" max="1541" width="11.26953125" customWidth="1"/>
    <col min="1542" max="1542" width="12.1796875" customWidth="1"/>
    <col min="1543" max="1543" width="12.7265625" customWidth="1"/>
    <col min="1544" max="1544" width="11.54296875" customWidth="1"/>
    <col min="1545" max="1545" width="12" customWidth="1"/>
    <col min="1546" max="1546" width="13" customWidth="1"/>
    <col min="1547" max="1547" width="11.453125" customWidth="1"/>
    <col min="1548" max="1548" width="12" customWidth="1"/>
    <col min="1549" max="1549" width="13" customWidth="1"/>
    <col min="1551" max="1551" width="19.7265625" customWidth="1"/>
    <col min="1552" max="1553" width="10.54296875" customWidth="1"/>
    <col min="1555" max="1555" width="12" customWidth="1"/>
    <col min="1556" max="1556" width="15.26953125" customWidth="1"/>
    <col min="1793" max="1793" width="13.7265625" customWidth="1"/>
    <col min="1794" max="1794" width="11.26953125" customWidth="1"/>
    <col min="1795" max="1795" width="12" customWidth="1"/>
    <col min="1796" max="1796" width="13.1796875" customWidth="1"/>
    <col min="1797" max="1797" width="11.26953125" customWidth="1"/>
    <col min="1798" max="1798" width="12.1796875" customWidth="1"/>
    <col min="1799" max="1799" width="12.7265625" customWidth="1"/>
    <col min="1800" max="1800" width="11.54296875" customWidth="1"/>
    <col min="1801" max="1801" width="12" customWidth="1"/>
    <col min="1802" max="1802" width="13" customWidth="1"/>
    <col min="1803" max="1803" width="11.453125" customWidth="1"/>
    <col min="1804" max="1804" width="12" customWidth="1"/>
    <col min="1805" max="1805" width="13" customWidth="1"/>
    <col min="1807" max="1807" width="19.7265625" customWidth="1"/>
    <col min="1808" max="1809" width="10.54296875" customWidth="1"/>
    <col min="1811" max="1811" width="12" customWidth="1"/>
    <col min="1812" max="1812" width="15.26953125" customWidth="1"/>
    <col min="2049" max="2049" width="13.7265625" customWidth="1"/>
    <col min="2050" max="2050" width="11.26953125" customWidth="1"/>
    <col min="2051" max="2051" width="12" customWidth="1"/>
    <col min="2052" max="2052" width="13.1796875" customWidth="1"/>
    <col min="2053" max="2053" width="11.26953125" customWidth="1"/>
    <col min="2054" max="2054" width="12.1796875" customWidth="1"/>
    <col min="2055" max="2055" width="12.7265625" customWidth="1"/>
    <col min="2056" max="2056" width="11.54296875" customWidth="1"/>
    <col min="2057" max="2057" width="12" customWidth="1"/>
    <col min="2058" max="2058" width="13" customWidth="1"/>
    <col min="2059" max="2059" width="11.453125" customWidth="1"/>
    <col min="2060" max="2060" width="12" customWidth="1"/>
    <col min="2061" max="2061" width="13" customWidth="1"/>
    <col min="2063" max="2063" width="19.7265625" customWidth="1"/>
    <col min="2064" max="2065" width="10.54296875" customWidth="1"/>
    <col min="2067" max="2067" width="12" customWidth="1"/>
    <col min="2068" max="2068" width="15.26953125" customWidth="1"/>
    <col min="2305" max="2305" width="13.7265625" customWidth="1"/>
    <col min="2306" max="2306" width="11.26953125" customWidth="1"/>
    <col min="2307" max="2307" width="12" customWidth="1"/>
    <col min="2308" max="2308" width="13.1796875" customWidth="1"/>
    <col min="2309" max="2309" width="11.26953125" customWidth="1"/>
    <col min="2310" max="2310" width="12.1796875" customWidth="1"/>
    <col min="2311" max="2311" width="12.7265625" customWidth="1"/>
    <col min="2312" max="2312" width="11.54296875" customWidth="1"/>
    <col min="2313" max="2313" width="12" customWidth="1"/>
    <col min="2314" max="2314" width="13" customWidth="1"/>
    <col min="2315" max="2315" width="11.453125" customWidth="1"/>
    <col min="2316" max="2316" width="12" customWidth="1"/>
    <col min="2317" max="2317" width="13" customWidth="1"/>
    <col min="2319" max="2319" width="19.7265625" customWidth="1"/>
    <col min="2320" max="2321" width="10.54296875" customWidth="1"/>
    <col min="2323" max="2323" width="12" customWidth="1"/>
    <col min="2324" max="2324" width="15.26953125" customWidth="1"/>
    <col min="2561" max="2561" width="13.7265625" customWidth="1"/>
    <col min="2562" max="2562" width="11.26953125" customWidth="1"/>
    <col min="2563" max="2563" width="12" customWidth="1"/>
    <col min="2564" max="2564" width="13.1796875" customWidth="1"/>
    <col min="2565" max="2565" width="11.26953125" customWidth="1"/>
    <col min="2566" max="2566" width="12.1796875" customWidth="1"/>
    <col min="2567" max="2567" width="12.7265625" customWidth="1"/>
    <col min="2568" max="2568" width="11.54296875" customWidth="1"/>
    <col min="2569" max="2569" width="12" customWidth="1"/>
    <col min="2570" max="2570" width="13" customWidth="1"/>
    <col min="2571" max="2571" width="11.453125" customWidth="1"/>
    <col min="2572" max="2572" width="12" customWidth="1"/>
    <col min="2573" max="2573" width="13" customWidth="1"/>
    <col min="2575" max="2575" width="19.7265625" customWidth="1"/>
    <col min="2576" max="2577" width="10.54296875" customWidth="1"/>
    <col min="2579" max="2579" width="12" customWidth="1"/>
    <col min="2580" max="2580" width="15.26953125" customWidth="1"/>
    <col min="2817" max="2817" width="13.7265625" customWidth="1"/>
    <col min="2818" max="2818" width="11.26953125" customWidth="1"/>
    <col min="2819" max="2819" width="12" customWidth="1"/>
    <col min="2820" max="2820" width="13.1796875" customWidth="1"/>
    <col min="2821" max="2821" width="11.26953125" customWidth="1"/>
    <col min="2822" max="2822" width="12.1796875" customWidth="1"/>
    <col min="2823" max="2823" width="12.7265625" customWidth="1"/>
    <col min="2824" max="2824" width="11.54296875" customWidth="1"/>
    <col min="2825" max="2825" width="12" customWidth="1"/>
    <col min="2826" max="2826" width="13" customWidth="1"/>
    <col min="2827" max="2827" width="11.453125" customWidth="1"/>
    <col min="2828" max="2828" width="12" customWidth="1"/>
    <col min="2829" max="2829" width="13" customWidth="1"/>
    <col min="2831" max="2831" width="19.7265625" customWidth="1"/>
    <col min="2832" max="2833" width="10.54296875" customWidth="1"/>
    <col min="2835" max="2835" width="12" customWidth="1"/>
    <col min="2836" max="2836" width="15.26953125" customWidth="1"/>
    <col min="3073" max="3073" width="13.7265625" customWidth="1"/>
    <col min="3074" max="3074" width="11.26953125" customWidth="1"/>
    <col min="3075" max="3075" width="12" customWidth="1"/>
    <col min="3076" max="3076" width="13.1796875" customWidth="1"/>
    <col min="3077" max="3077" width="11.26953125" customWidth="1"/>
    <col min="3078" max="3078" width="12.1796875" customWidth="1"/>
    <col min="3079" max="3079" width="12.7265625" customWidth="1"/>
    <col min="3080" max="3080" width="11.54296875" customWidth="1"/>
    <col min="3081" max="3081" width="12" customWidth="1"/>
    <col min="3082" max="3082" width="13" customWidth="1"/>
    <col min="3083" max="3083" width="11.453125" customWidth="1"/>
    <col min="3084" max="3084" width="12" customWidth="1"/>
    <col min="3085" max="3085" width="13" customWidth="1"/>
    <col min="3087" max="3087" width="19.7265625" customWidth="1"/>
    <col min="3088" max="3089" width="10.54296875" customWidth="1"/>
    <col min="3091" max="3091" width="12" customWidth="1"/>
    <col min="3092" max="3092" width="15.26953125" customWidth="1"/>
    <col min="3329" max="3329" width="13.7265625" customWidth="1"/>
    <col min="3330" max="3330" width="11.26953125" customWidth="1"/>
    <col min="3331" max="3331" width="12" customWidth="1"/>
    <col min="3332" max="3332" width="13.1796875" customWidth="1"/>
    <col min="3333" max="3333" width="11.26953125" customWidth="1"/>
    <col min="3334" max="3334" width="12.1796875" customWidth="1"/>
    <col min="3335" max="3335" width="12.7265625" customWidth="1"/>
    <col min="3336" max="3336" width="11.54296875" customWidth="1"/>
    <col min="3337" max="3337" width="12" customWidth="1"/>
    <col min="3338" max="3338" width="13" customWidth="1"/>
    <col min="3339" max="3339" width="11.453125" customWidth="1"/>
    <col min="3340" max="3340" width="12" customWidth="1"/>
    <col min="3341" max="3341" width="13" customWidth="1"/>
    <col min="3343" max="3343" width="19.7265625" customWidth="1"/>
    <col min="3344" max="3345" width="10.54296875" customWidth="1"/>
    <col min="3347" max="3347" width="12" customWidth="1"/>
    <col min="3348" max="3348" width="15.26953125" customWidth="1"/>
    <col min="3585" max="3585" width="13.7265625" customWidth="1"/>
    <col min="3586" max="3586" width="11.26953125" customWidth="1"/>
    <col min="3587" max="3587" width="12" customWidth="1"/>
    <col min="3588" max="3588" width="13.1796875" customWidth="1"/>
    <col min="3589" max="3589" width="11.26953125" customWidth="1"/>
    <col min="3590" max="3590" width="12.1796875" customWidth="1"/>
    <col min="3591" max="3591" width="12.7265625" customWidth="1"/>
    <col min="3592" max="3592" width="11.54296875" customWidth="1"/>
    <col min="3593" max="3593" width="12" customWidth="1"/>
    <col min="3594" max="3594" width="13" customWidth="1"/>
    <col min="3595" max="3595" width="11.453125" customWidth="1"/>
    <col min="3596" max="3596" width="12" customWidth="1"/>
    <col min="3597" max="3597" width="13" customWidth="1"/>
    <col min="3599" max="3599" width="19.7265625" customWidth="1"/>
    <col min="3600" max="3601" width="10.54296875" customWidth="1"/>
    <col min="3603" max="3603" width="12" customWidth="1"/>
    <col min="3604" max="3604" width="15.26953125" customWidth="1"/>
    <col min="3841" max="3841" width="13.7265625" customWidth="1"/>
    <col min="3842" max="3842" width="11.26953125" customWidth="1"/>
    <col min="3843" max="3843" width="12" customWidth="1"/>
    <col min="3844" max="3844" width="13.1796875" customWidth="1"/>
    <col min="3845" max="3845" width="11.26953125" customWidth="1"/>
    <col min="3846" max="3846" width="12.1796875" customWidth="1"/>
    <col min="3847" max="3847" width="12.7265625" customWidth="1"/>
    <col min="3848" max="3848" width="11.54296875" customWidth="1"/>
    <col min="3849" max="3849" width="12" customWidth="1"/>
    <col min="3850" max="3850" width="13" customWidth="1"/>
    <col min="3851" max="3851" width="11.453125" customWidth="1"/>
    <col min="3852" max="3852" width="12" customWidth="1"/>
    <col min="3853" max="3853" width="13" customWidth="1"/>
    <col min="3855" max="3855" width="19.7265625" customWidth="1"/>
    <col min="3856" max="3857" width="10.54296875" customWidth="1"/>
    <col min="3859" max="3859" width="12" customWidth="1"/>
    <col min="3860" max="3860" width="15.26953125" customWidth="1"/>
    <col min="4097" max="4097" width="13.7265625" customWidth="1"/>
    <col min="4098" max="4098" width="11.26953125" customWidth="1"/>
    <col min="4099" max="4099" width="12" customWidth="1"/>
    <col min="4100" max="4100" width="13.1796875" customWidth="1"/>
    <col min="4101" max="4101" width="11.26953125" customWidth="1"/>
    <col min="4102" max="4102" width="12.1796875" customWidth="1"/>
    <col min="4103" max="4103" width="12.7265625" customWidth="1"/>
    <col min="4104" max="4104" width="11.54296875" customWidth="1"/>
    <col min="4105" max="4105" width="12" customWidth="1"/>
    <col min="4106" max="4106" width="13" customWidth="1"/>
    <col min="4107" max="4107" width="11.453125" customWidth="1"/>
    <col min="4108" max="4108" width="12" customWidth="1"/>
    <col min="4109" max="4109" width="13" customWidth="1"/>
    <col min="4111" max="4111" width="19.7265625" customWidth="1"/>
    <col min="4112" max="4113" width="10.54296875" customWidth="1"/>
    <col min="4115" max="4115" width="12" customWidth="1"/>
    <col min="4116" max="4116" width="15.26953125" customWidth="1"/>
    <col min="4353" max="4353" width="13.7265625" customWidth="1"/>
    <col min="4354" max="4354" width="11.26953125" customWidth="1"/>
    <col min="4355" max="4355" width="12" customWidth="1"/>
    <col min="4356" max="4356" width="13.1796875" customWidth="1"/>
    <col min="4357" max="4357" width="11.26953125" customWidth="1"/>
    <col min="4358" max="4358" width="12.1796875" customWidth="1"/>
    <col min="4359" max="4359" width="12.7265625" customWidth="1"/>
    <col min="4360" max="4360" width="11.54296875" customWidth="1"/>
    <col min="4361" max="4361" width="12" customWidth="1"/>
    <col min="4362" max="4362" width="13" customWidth="1"/>
    <col min="4363" max="4363" width="11.453125" customWidth="1"/>
    <col min="4364" max="4364" width="12" customWidth="1"/>
    <col min="4365" max="4365" width="13" customWidth="1"/>
    <col min="4367" max="4367" width="19.7265625" customWidth="1"/>
    <col min="4368" max="4369" width="10.54296875" customWidth="1"/>
    <col min="4371" max="4371" width="12" customWidth="1"/>
    <col min="4372" max="4372" width="15.26953125" customWidth="1"/>
    <col min="4609" max="4609" width="13.7265625" customWidth="1"/>
    <col min="4610" max="4610" width="11.26953125" customWidth="1"/>
    <col min="4611" max="4611" width="12" customWidth="1"/>
    <col min="4612" max="4612" width="13.1796875" customWidth="1"/>
    <col min="4613" max="4613" width="11.26953125" customWidth="1"/>
    <col min="4614" max="4614" width="12.1796875" customWidth="1"/>
    <col min="4615" max="4615" width="12.7265625" customWidth="1"/>
    <col min="4616" max="4616" width="11.54296875" customWidth="1"/>
    <col min="4617" max="4617" width="12" customWidth="1"/>
    <col min="4618" max="4618" width="13" customWidth="1"/>
    <col min="4619" max="4619" width="11.453125" customWidth="1"/>
    <col min="4620" max="4620" width="12" customWidth="1"/>
    <col min="4621" max="4621" width="13" customWidth="1"/>
    <col min="4623" max="4623" width="19.7265625" customWidth="1"/>
    <col min="4624" max="4625" width="10.54296875" customWidth="1"/>
    <col min="4627" max="4627" width="12" customWidth="1"/>
    <col min="4628" max="4628" width="15.26953125" customWidth="1"/>
    <col min="4865" max="4865" width="13.7265625" customWidth="1"/>
    <col min="4866" max="4866" width="11.26953125" customWidth="1"/>
    <col min="4867" max="4867" width="12" customWidth="1"/>
    <col min="4868" max="4868" width="13.1796875" customWidth="1"/>
    <col min="4869" max="4869" width="11.26953125" customWidth="1"/>
    <col min="4870" max="4870" width="12.1796875" customWidth="1"/>
    <col min="4871" max="4871" width="12.7265625" customWidth="1"/>
    <col min="4872" max="4872" width="11.54296875" customWidth="1"/>
    <col min="4873" max="4873" width="12" customWidth="1"/>
    <col min="4874" max="4874" width="13" customWidth="1"/>
    <col min="4875" max="4875" width="11.453125" customWidth="1"/>
    <col min="4876" max="4876" width="12" customWidth="1"/>
    <col min="4877" max="4877" width="13" customWidth="1"/>
    <col min="4879" max="4879" width="19.7265625" customWidth="1"/>
    <col min="4880" max="4881" width="10.54296875" customWidth="1"/>
    <col min="4883" max="4883" width="12" customWidth="1"/>
    <col min="4884" max="4884" width="15.26953125" customWidth="1"/>
    <col min="5121" max="5121" width="13.7265625" customWidth="1"/>
    <col min="5122" max="5122" width="11.26953125" customWidth="1"/>
    <col min="5123" max="5123" width="12" customWidth="1"/>
    <col min="5124" max="5124" width="13.1796875" customWidth="1"/>
    <col min="5125" max="5125" width="11.26953125" customWidth="1"/>
    <col min="5126" max="5126" width="12.1796875" customWidth="1"/>
    <col min="5127" max="5127" width="12.7265625" customWidth="1"/>
    <col min="5128" max="5128" width="11.54296875" customWidth="1"/>
    <col min="5129" max="5129" width="12" customWidth="1"/>
    <col min="5130" max="5130" width="13" customWidth="1"/>
    <col min="5131" max="5131" width="11.453125" customWidth="1"/>
    <col min="5132" max="5132" width="12" customWidth="1"/>
    <col min="5133" max="5133" width="13" customWidth="1"/>
    <col min="5135" max="5135" width="19.7265625" customWidth="1"/>
    <col min="5136" max="5137" width="10.54296875" customWidth="1"/>
    <col min="5139" max="5139" width="12" customWidth="1"/>
    <col min="5140" max="5140" width="15.26953125" customWidth="1"/>
    <col min="5377" max="5377" width="13.7265625" customWidth="1"/>
    <col min="5378" max="5378" width="11.26953125" customWidth="1"/>
    <col min="5379" max="5379" width="12" customWidth="1"/>
    <col min="5380" max="5380" width="13.1796875" customWidth="1"/>
    <col min="5381" max="5381" width="11.26953125" customWidth="1"/>
    <col min="5382" max="5382" width="12.1796875" customWidth="1"/>
    <col min="5383" max="5383" width="12.7265625" customWidth="1"/>
    <col min="5384" max="5384" width="11.54296875" customWidth="1"/>
    <col min="5385" max="5385" width="12" customWidth="1"/>
    <col min="5386" max="5386" width="13" customWidth="1"/>
    <col min="5387" max="5387" width="11.453125" customWidth="1"/>
    <col min="5388" max="5388" width="12" customWidth="1"/>
    <col min="5389" max="5389" width="13" customWidth="1"/>
    <col min="5391" max="5391" width="19.7265625" customWidth="1"/>
    <col min="5392" max="5393" width="10.54296875" customWidth="1"/>
    <col min="5395" max="5395" width="12" customWidth="1"/>
    <col min="5396" max="5396" width="15.26953125" customWidth="1"/>
    <col min="5633" max="5633" width="13.7265625" customWidth="1"/>
    <col min="5634" max="5634" width="11.26953125" customWidth="1"/>
    <col min="5635" max="5635" width="12" customWidth="1"/>
    <col min="5636" max="5636" width="13.1796875" customWidth="1"/>
    <col min="5637" max="5637" width="11.26953125" customWidth="1"/>
    <col min="5638" max="5638" width="12.1796875" customWidth="1"/>
    <col min="5639" max="5639" width="12.7265625" customWidth="1"/>
    <col min="5640" max="5640" width="11.54296875" customWidth="1"/>
    <col min="5641" max="5641" width="12" customWidth="1"/>
    <col min="5642" max="5642" width="13" customWidth="1"/>
    <col min="5643" max="5643" width="11.453125" customWidth="1"/>
    <col min="5644" max="5644" width="12" customWidth="1"/>
    <col min="5645" max="5645" width="13" customWidth="1"/>
    <col min="5647" max="5647" width="19.7265625" customWidth="1"/>
    <col min="5648" max="5649" width="10.54296875" customWidth="1"/>
    <col min="5651" max="5651" width="12" customWidth="1"/>
    <col min="5652" max="5652" width="15.26953125" customWidth="1"/>
    <col min="5889" max="5889" width="13.7265625" customWidth="1"/>
    <col min="5890" max="5890" width="11.26953125" customWidth="1"/>
    <col min="5891" max="5891" width="12" customWidth="1"/>
    <col min="5892" max="5892" width="13.1796875" customWidth="1"/>
    <col min="5893" max="5893" width="11.26953125" customWidth="1"/>
    <col min="5894" max="5894" width="12.1796875" customWidth="1"/>
    <col min="5895" max="5895" width="12.7265625" customWidth="1"/>
    <col min="5896" max="5896" width="11.54296875" customWidth="1"/>
    <col min="5897" max="5897" width="12" customWidth="1"/>
    <col min="5898" max="5898" width="13" customWidth="1"/>
    <col min="5899" max="5899" width="11.453125" customWidth="1"/>
    <col min="5900" max="5900" width="12" customWidth="1"/>
    <col min="5901" max="5901" width="13" customWidth="1"/>
    <col min="5903" max="5903" width="19.7265625" customWidth="1"/>
    <col min="5904" max="5905" width="10.54296875" customWidth="1"/>
    <col min="5907" max="5907" width="12" customWidth="1"/>
    <col min="5908" max="5908" width="15.26953125" customWidth="1"/>
    <col min="6145" max="6145" width="13.7265625" customWidth="1"/>
    <col min="6146" max="6146" width="11.26953125" customWidth="1"/>
    <col min="6147" max="6147" width="12" customWidth="1"/>
    <col min="6148" max="6148" width="13.1796875" customWidth="1"/>
    <col min="6149" max="6149" width="11.26953125" customWidth="1"/>
    <col min="6150" max="6150" width="12.1796875" customWidth="1"/>
    <col min="6151" max="6151" width="12.7265625" customWidth="1"/>
    <col min="6152" max="6152" width="11.54296875" customWidth="1"/>
    <col min="6153" max="6153" width="12" customWidth="1"/>
    <col min="6154" max="6154" width="13" customWidth="1"/>
    <col min="6155" max="6155" width="11.453125" customWidth="1"/>
    <col min="6156" max="6156" width="12" customWidth="1"/>
    <col min="6157" max="6157" width="13" customWidth="1"/>
    <col min="6159" max="6159" width="19.7265625" customWidth="1"/>
    <col min="6160" max="6161" width="10.54296875" customWidth="1"/>
    <col min="6163" max="6163" width="12" customWidth="1"/>
    <col min="6164" max="6164" width="15.26953125" customWidth="1"/>
    <col min="6401" max="6401" width="13.7265625" customWidth="1"/>
    <col min="6402" max="6402" width="11.26953125" customWidth="1"/>
    <col min="6403" max="6403" width="12" customWidth="1"/>
    <col min="6404" max="6404" width="13.1796875" customWidth="1"/>
    <col min="6405" max="6405" width="11.26953125" customWidth="1"/>
    <col min="6406" max="6406" width="12.1796875" customWidth="1"/>
    <col min="6407" max="6407" width="12.7265625" customWidth="1"/>
    <col min="6408" max="6408" width="11.54296875" customWidth="1"/>
    <col min="6409" max="6409" width="12" customWidth="1"/>
    <col min="6410" max="6410" width="13" customWidth="1"/>
    <col min="6411" max="6411" width="11.453125" customWidth="1"/>
    <col min="6412" max="6412" width="12" customWidth="1"/>
    <col min="6413" max="6413" width="13" customWidth="1"/>
    <col min="6415" max="6415" width="19.7265625" customWidth="1"/>
    <col min="6416" max="6417" width="10.54296875" customWidth="1"/>
    <col min="6419" max="6419" width="12" customWidth="1"/>
    <col min="6420" max="6420" width="15.26953125" customWidth="1"/>
    <col min="6657" max="6657" width="13.7265625" customWidth="1"/>
    <col min="6658" max="6658" width="11.26953125" customWidth="1"/>
    <col min="6659" max="6659" width="12" customWidth="1"/>
    <col min="6660" max="6660" width="13.1796875" customWidth="1"/>
    <col min="6661" max="6661" width="11.26953125" customWidth="1"/>
    <col min="6662" max="6662" width="12.1796875" customWidth="1"/>
    <col min="6663" max="6663" width="12.7265625" customWidth="1"/>
    <col min="6664" max="6664" width="11.54296875" customWidth="1"/>
    <col min="6665" max="6665" width="12" customWidth="1"/>
    <col min="6666" max="6666" width="13" customWidth="1"/>
    <col min="6667" max="6667" width="11.453125" customWidth="1"/>
    <col min="6668" max="6668" width="12" customWidth="1"/>
    <col min="6669" max="6669" width="13" customWidth="1"/>
    <col min="6671" max="6671" width="19.7265625" customWidth="1"/>
    <col min="6672" max="6673" width="10.54296875" customWidth="1"/>
    <col min="6675" max="6675" width="12" customWidth="1"/>
    <col min="6676" max="6676" width="15.26953125" customWidth="1"/>
    <col min="6913" max="6913" width="13.7265625" customWidth="1"/>
    <col min="6914" max="6914" width="11.26953125" customWidth="1"/>
    <col min="6915" max="6915" width="12" customWidth="1"/>
    <col min="6916" max="6916" width="13.1796875" customWidth="1"/>
    <col min="6917" max="6917" width="11.26953125" customWidth="1"/>
    <col min="6918" max="6918" width="12.1796875" customWidth="1"/>
    <col min="6919" max="6919" width="12.7265625" customWidth="1"/>
    <col min="6920" max="6920" width="11.54296875" customWidth="1"/>
    <col min="6921" max="6921" width="12" customWidth="1"/>
    <col min="6922" max="6922" width="13" customWidth="1"/>
    <col min="6923" max="6923" width="11.453125" customWidth="1"/>
    <col min="6924" max="6924" width="12" customWidth="1"/>
    <col min="6925" max="6925" width="13" customWidth="1"/>
    <col min="6927" max="6927" width="19.7265625" customWidth="1"/>
    <col min="6928" max="6929" width="10.54296875" customWidth="1"/>
    <col min="6931" max="6931" width="12" customWidth="1"/>
    <col min="6932" max="6932" width="15.26953125" customWidth="1"/>
    <col min="7169" max="7169" width="13.7265625" customWidth="1"/>
    <col min="7170" max="7170" width="11.26953125" customWidth="1"/>
    <col min="7171" max="7171" width="12" customWidth="1"/>
    <col min="7172" max="7172" width="13.1796875" customWidth="1"/>
    <col min="7173" max="7173" width="11.26953125" customWidth="1"/>
    <col min="7174" max="7174" width="12.1796875" customWidth="1"/>
    <col min="7175" max="7175" width="12.7265625" customWidth="1"/>
    <col min="7176" max="7176" width="11.54296875" customWidth="1"/>
    <col min="7177" max="7177" width="12" customWidth="1"/>
    <col min="7178" max="7178" width="13" customWidth="1"/>
    <col min="7179" max="7179" width="11.453125" customWidth="1"/>
    <col min="7180" max="7180" width="12" customWidth="1"/>
    <col min="7181" max="7181" width="13" customWidth="1"/>
    <col min="7183" max="7183" width="19.7265625" customWidth="1"/>
    <col min="7184" max="7185" width="10.54296875" customWidth="1"/>
    <col min="7187" max="7187" width="12" customWidth="1"/>
    <col min="7188" max="7188" width="15.26953125" customWidth="1"/>
    <col min="7425" max="7425" width="13.7265625" customWidth="1"/>
    <col min="7426" max="7426" width="11.26953125" customWidth="1"/>
    <col min="7427" max="7427" width="12" customWidth="1"/>
    <col min="7428" max="7428" width="13.1796875" customWidth="1"/>
    <col min="7429" max="7429" width="11.26953125" customWidth="1"/>
    <col min="7430" max="7430" width="12.1796875" customWidth="1"/>
    <col min="7431" max="7431" width="12.7265625" customWidth="1"/>
    <col min="7432" max="7432" width="11.54296875" customWidth="1"/>
    <col min="7433" max="7433" width="12" customWidth="1"/>
    <col min="7434" max="7434" width="13" customWidth="1"/>
    <col min="7435" max="7435" width="11.453125" customWidth="1"/>
    <col min="7436" max="7436" width="12" customWidth="1"/>
    <col min="7437" max="7437" width="13" customWidth="1"/>
    <col min="7439" max="7439" width="19.7265625" customWidth="1"/>
    <col min="7440" max="7441" width="10.54296875" customWidth="1"/>
    <col min="7443" max="7443" width="12" customWidth="1"/>
    <col min="7444" max="7444" width="15.26953125" customWidth="1"/>
    <col min="7681" max="7681" width="13.7265625" customWidth="1"/>
    <col min="7682" max="7682" width="11.26953125" customWidth="1"/>
    <col min="7683" max="7683" width="12" customWidth="1"/>
    <col min="7684" max="7684" width="13.1796875" customWidth="1"/>
    <col min="7685" max="7685" width="11.26953125" customWidth="1"/>
    <col min="7686" max="7686" width="12.1796875" customWidth="1"/>
    <col min="7687" max="7687" width="12.7265625" customWidth="1"/>
    <col min="7688" max="7688" width="11.54296875" customWidth="1"/>
    <col min="7689" max="7689" width="12" customWidth="1"/>
    <col min="7690" max="7690" width="13" customWidth="1"/>
    <col min="7691" max="7691" width="11.453125" customWidth="1"/>
    <col min="7692" max="7692" width="12" customWidth="1"/>
    <col min="7693" max="7693" width="13" customWidth="1"/>
    <col min="7695" max="7695" width="19.7265625" customWidth="1"/>
    <col min="7696" max="7697" width="10.54296875" customWidth="1"/>
    <col min="7699" max="7699" width="12" customWidth="1"/>
    <col min="7700" max="7700" width="15.26953125" customWidth="1"/>
    <col min="7937" max="7937" width="13.7265625" customWidth="1"/>
    <col min="7938" max="7938" width="11.26953125" customWidth="1"/>
    <col min="7939" max="7939" width="12" customWidth="1"/>
    <col min="7940" max="7940" width="13.1796875" customWidth="1"/>
    <col min="7941" max="7941" width="11.26953125" customWidth="1"/>
    <col min="7942" max="7942" width="12.1796875" customWidth="1"/>
    <col min="7943" max="7943" width="12.7265625" customWidth="1"/>
    <col min="7944" max="7944" width="11.54296875" customWidth="1"/>
    <col min="7945" max="7945" width="12" customWidth="1"/>
    <col min="7946" max="7946" width="13" customWidth="1"/>
    <col min="7947" max="7947" width="11.453125" customWidth="1"/>
    <col min="7948" max="7948" width="12" customWidth="1"/>
    <col min="7949" max="7949" width="13" customWidth="1"/>
    <col min="7951" max="7951" width="19.7265625" customWidth="1"/>
    <col min="7952" max="7953" width="10.54296875" customWidth="1"/>
    <col min="7955" max="7955" width="12" customWidth="1"/>
    <col min="7956" max="7956" width="15.26953125" customWidth="1"/>
    <col min="8193" max="8193" width="13.7265625" customWidth="1"/>
    <col min="8194" max="8194" width="11.26953125" customWidth="1"/>
    <col min="8195" max="8195" width="12" customWidth="1"/>
    <col min="8196" max="8196" width="13.1796875" customWidth="1"/>
    <col min="8197" max="8197" width="11.26953125" customWidth="1"/>
    <col min="8198" max="8198" width="12.1796875" customWidth="1"/>
    <col min="8199" max="8199" width="12.7265625" customWidth="1"/>
    <col min="8200" max="8200" width="11.54296875" customWidth="1"/>
    <col min="8201" max="8201" width="12" customWidth="1"/>
    <col min="8202" max="8202" width="13" customWidth="1"/>
    <col min="8203" max="8203" width="11.453125" customWidth="1"/>
    <col min="8204" max="8204" width="12" customWidth="1"/>
    <col min="8205" max="8205" width="13" customWidth="1"/>
    <col min="8207" max="8207" width="19.7265625" customWidth="1"/>
    <col min="8208" max="8209" width="10.54296875" customWidth="1"/>
    <col min="8211" max="8211" width="12" customWidth="1"/>
    <col min="8212" max="8212" width="15.26953125" customWidth="1"/>
    <col min="8449" max="8449" width="13.7265625" customWidth="1"/>
    <col min="8450" max="8450" width="11.26953125" customWidth="1"/>
    <col min="8451" max="8451" width="12" customWidth="1"/>
    <col min="8452" max="8452" width="13.1796875" customWidth="1"/>
    <col min="8453" max="8453" width="11.26953125" customWidth="1"/>
    <col min="8454" max="8454" width="12.1796875" customWidth="1"/>
    <col min="8455" max="8455" width="12.7265625" customWidth="1"/>
    <col min="8456" max="8456" width="11.54296875" customWidth="1"/>
    <col min="8457" max="8457" width="12" customWidth="1"/>
    <col min="8458" max="8458" width="13" customWidth="1"/>
    <col min="8459" max="8459" width="11.453125" customWidth="1"/>
    <col min="8460" max="8460" width="12" customWidth="1"/>
    <col min="8461" max="8461" width="13" customWidth="1"/>
    <col min="8463" max="8463" width="19.7265625" customWidth="1"/>
    <col min="8464" max="8465" width="10.54296875" customWidth="1"/>
    <col min="8467" max="8467" width="12" customWidth="1"/>
    <col min="8468" max="8468" width="15.26953125" customWidth="1"/>
    <col min="8705" max="8705" width="13.7265625" customWidth="1"/>
    <col min="8706" max="8706" width="11.26953125" customWidth="1"/>
    <col min="8707" max="8707" width="12" customWidth="1"/>
    <col min="8708" max="8708" width="13.1796875" customWidth="1"/>
    <col min="8709" max="8709" width="11.26953125" customWidth="1"/>
    <col min="8710" max="8710" width="12.1796875" customWidth="1"/>
    <col min="8711" max="8711" width="12.7265625" customWidth="1"/>
    <col min="8712" max="8712" width="11.54296875" customWidth="1"/>
    <col min="8713" max="8713" width="12" customWidth="1"/>
    <col min="8714" max="8714" width="13" customWidth="1"/>
    <col min="8715" max="8715" width="11.453125" customWidth="1"/>
    <col min="8716" max="8716" width="12" customWidth="1"/>
    <col min="8717" max="8717" width="13" customWidth="1"/>
    <col min="8719" max="8719" width="19.7265625" customWidth="1"/>
    <col min="8720" max="8721" width="10.54296875" customWidth="1"/>
    <col min="8723" max="8723" width="12" customWidth="1"/>
    <col min="8724" max="8724" width="15.26953125" customWidth="1"/>
    <col min="8961" max="8961" width="13.7265625" customWidth="1"/>
    <col min="8962" max="8962" width="11.26953125" customWidth="1"/>
    <col min="8963" max="8963" width="12" customWidth="1"/>
    <col min="8964" max="8964" width="13.1796875" customWidth="1"/>
    <col min="8965" max="8965" width="11.26953125" customWidth="1"/>
    <col min="8966" max="8966" width="12.1796875" customWidth="1"/>
    <col min="8967" max="8967" width="12.7265625" customWidth="1"/>
    <col min="8968" max="8968" width="11.54296875" customWidth="1"/>
    <col min="8969" max="8969" width="12" customWidth="1"/>
    <col min="8970" max="8970" width="13" customWidth="1"/>
    <col min="8971" max="8971" width="11.453125" customWidth="1"/>
    <col min="8972" max="8972" width="12" customWidth="1"/>
    <col min="8973" max="8973" width="13" customWidth="1"/>
    <col min="8975" max="8975" width="19.7265625" customWidth="1"/>
    <col min="8976" max="8977" width="10.54296875" customWidth="1"/>
    <col min="8979" max="8979" width="12" customWidth="1"/>
    <col min="8980" max="8980" width="15.26953125" customWidth="1"/>
    <col min="9217" max="9217" width="13.7265625" customWidth="1"/>
    <col min="9218" max="9218" width="11.26953125" customWidth="1"/>
    <col min="9219" max="9219" width="12" customWidth="1"/>
    <col min="9220" max="9220" width="13.1796875" customWidth="1"/>
    <col min="9221" max="9221" width="11.26953125" customWidth="1"/>
    <col min="9222" max="9222" width="12.1796875" customWidth="1"/>
    <col min="9223" max="9223" width="12.7265625" customWidth="1"/>
    <col min="9224" max="9224" width="11.54296875" customWidth="1"/>
    <col min="9225" max="9225" width="12" customWidth="1"/>
    <col min="9226" max="9226" width="13" customWidth="1"/>
    <col min="9227" max="9227" width="11.453125" customWidth="1"/>
    <col min="9228" max="9228" width="12" customWidth="1"/>
    <col min="9229" max="9229" width="13" customWidth="1"/>
    <col min="9231" max="9231" width="19.7265625" customWidth="1"/>
    <col min="9232" max="9233" width="10.54296875" customWidth="1"/>
    <col min="9235" max="9235" width="12" customWidth="1"/>
    <col min="9236" max="9236" width="15.26953125" customWidth="1"/>
    <col min="9473" max="9473" width="13.7265625" customWidth="1"/>
    <col min="9474" max="9474" width="11.26953125" customWidth="1"/>
    <col min="9475" max="9475" width="12" customWidth="1"/>
    <col min="9476" max="9476" width="13.1796875" customWidth="1"/>
    <col min="9477" max="9477" width="11.26953125" customWidth="1"/>
    <col min="9478" max="9478" width="12.1796875" customWidth="1"/>
    <col min="9479" max="9479" width="12.7265625" customWidth="1"/>
    <col min="9480" max="9480" width="11.54296875" customWidth="1"/>
    <col min="9481" max="9481" width="12" customWidth="1"/>
    <col min="9482" max="9482" width="13" customWidth="1"/>
    <col min="9483" max="9483" width="11.453125" customWidth="1"/>
    <col min="9484" max="9484" width="12" customWidth="1"/>
    <col min="9485" max="9485" width="13" customWidth="1"/>
    <col min="9487" max="9487" width="19.7265625" customWidth="1"/>
    <col min="9488" max="9489" width="10.54296875" customWidth="1"/>
    <col min="9491" max="9491" width="12" customWidth="1"/>
    <col min="9492" max="9492" width="15.26953125" customWidth="1"/>
    <col min="9729" max="9729" width="13.7265625" customWidth="1"/>
    <col min="9730" max="9730" width="11.26953125" customWidth="1"/>
    <col min="9731" max="9731" width="12" customWidth="1"/>
    <col min="9732" max="9732" width="13.1796875" customWidth="1"/>
    <col min="9733" max="9733" width="11.26953125" customWidth="1"/>
    <col min="9734" max="9734" width="12.1796875" customWidth="1"/>
    <col min="9735" max="9735" width="12.7265625" customWidth="1"/>
    <col min="9736" max="9736" width="11.54296875" customWidth="1"/>
    <col min="9737" max="9737" width="12" customWidth="1"/>
    <col min="9738" max="9738" width="13" customWidth="1"/>
    <col min="9739" max="9739" width="11.453125" customWidth="1"/>
    <col min="9740" max="9740" width="12" customWidth="1"/>
    <col min="9741" max="9741" width="13" customWidth="1"/>
    <col min="9743" max="9743" width="19.7265625" customWidth="1"/>
    <col min="9744" max="9745" width="10.54296875" customWidth="1"/>
    <col min="9747" max="9747" width="12" customWidth="1"/>
    <col min="9748" max="9748" width="15.26953125" customWidth="1"/>
    <col min="9985" max="9985" width="13.7265625" customWidth="1"/>
    <col min="9986" max="9986" width="11.26953125" customWidth="1"/>
    <col min="9987" max="9987" width="12" customWidth="1"/>
    <col min="9988" max="9988" width="13.1796875" customWidth="1"/>
    <col min="9989" max="9989" width="11.26953125" customWidth="1"/>
    <col min="9990" max="9990" width="12.1796875" customWidth="1"/>
    <col min="9991" max="9991" width="12.7265625" customWidth="1"/>
    <col min="9992" max="9992" width="11.54296875" customWidth="1"/>
    <col min="9993" max="9993" width="12" customWidth="1"/>
    <col min="9994" max="9994" width="13" customWidth="1"/>
    <col min="9995" max="9995" width="11.453125" customWidth="1"/>
    <col min="9996" max="9996" width="12" customWidth="1"/>
    <col min="9997" max="9997" width="13" customWidth="1"/>
    <col min="9999" max="9999" width="19.7265625" customWidth="1"/>
    <col min="10000" max="10001" width="10.54296875" customWidth="1"/>
    <col min="10003" max="10003" width="12" customWidth="1"/>
    <col min="10004" max="10004" width="15.26953125" customWidth="1"/>
    <col min="10241" max="10241" width="13.7265625" customWidth="1"/>
    <col min="10242" max="10242" width="11.26953125" customWidth="1"/>
    <col min="10243" max="10243" width="12" customWidth="1"/>
    <col min="10244" max="10244" width="13.1796875" customWidth="1"/>
    <col min="10245" max="10245" width="11.26953125" customWidth="1"/>
    <col min="10246" max="10246" width="12.1796875" customWidth="1"/>
    <col min="10247" max="10247" width="12.7265625" customWidth="1"/>
    <col min="10248" max="10248" width="11.54296875" customWidth="1"/>
    <col min="10249" max="10249" width="12" customWidth="1"/>
    <col min="10250" max="10250" width="13" customWidth="1"/>
    <col min="10251" max="10251" width="11.453125" customWidth="1"/>
    <col min="10252" max="10252" width="12" customWidth="1"/>
    <col min="10253" max="10253" width="13" customWidth="1"/>
    <col min="10255" max="10255" width="19.7265625" customWidth="1"/>
    <col min="10256" max="10257" width="10.54296875" customWidth="1"/>
    <col min="10259" max="10259" width="12" customWidth="1"/>
    <col min="10260" max="10260" width="15.26953125" customWidth="1"/>
    <col min="10497" max="10497" width="13.7265625" customWidth="1"/>
    <col min="10498" max="10498" width="11.26953125" customWidth="1"/>
    <col min="10499" max="10499" width="12" customWidth="1"/>
    <col min="10500" max="10500" width="13.1796875" customWidth="1"/>
    <col min="10501" max="10501" width="11.26953125" customWidth="1"/>
    <col min="10502" max="10502" width="12.1796875" customWidth="1"/>
    <col min="10503" max="10503" width="12.7265625" customWidth="1"/>
    <col min="10504" max="10504" width="11.54296875" customWidth="1"/>
    <col min="10505" max="10505" width="12" customWidth="1"/>
    <col min="10506" max="10506" width="13" customWidth="1"/>
    <col min="10507" max="10507" width="11.453125" customWidth="1"/>
    <col min="10508" max="10508" width="12" customWidth="1"/>
    <col min="10509" max="10509" width="13" customWidth="1"/>
    <col min="10511" max="10511" width="19.7265625" customWidth="1"/>
    <col min="10512" max="10513" width="10.54296875" customWidth="1"/>
    <col min="10515" max="10515" width="12" customWidth="1"/>
    <col min="10516" max="10516" width="15.26953125" customWidth="1"/>
    <col min="10753" max="10753" width="13.7265625" customWidth="1"/>
    <col min="10754" max="10754" width="11.26953125" customWidth="1"/>
    <col min="10755" max="10755" width="12" customWidth="1"/>
    <col min="10756" max="10756" width="13.1796875" customWidth="1"/>
    <col min="10757" max="10757" width="11.26953125" customWidth="1"/>
    <col min="10758" max="10758" width="12.1796875" customWidth="1"/>
    <col min="10759" max="10759" width="12.7265625" customWidth="1"/>
    <col min="10760" max="10760" width="11.54296875" customWidth="1"/>
    <col min="10761" max="10761" width="12" customWidth="1"/>
    <col min="10762" max="10762" width="13" customWidth="1"/>
    <col min="10763" max="10763" width="11.453125" customWidth="1"/>
    <col min="10764" max="10764" width="12" customWidth="1"/>
    <col min="10765" max="10765" width="13" customWidth="1"/>
    <col min="10767" max="10767" width="19.7265625" customWidth="1"/>
    <col min="10768" max="10769" width="10.54296875" customWidth="1"/>
    <col min="10771" max="10771" width="12" customWidth="1"/>
    <col min="10772" max="10772" width="15.26953125" customWidth="1"/>
    <col min="11009" max="11009" width="13.7265625" customWidth="1"/>
    <col min="11010" max="11010" width="11.26953125" customWidth="1"/>
    <col min="11011" max="11011" width="12" customWidth="1"/>
    <col min="11012" max="11012" width="13.1796875" customWidth="1"/>
    <col min="11013" max="11013" width="11.26953125" customWidth="1"/>
    <col min="11014" max="11014" width="12.1796875" customWidth="1"/>
    <col min="11015" max="11015" width="12.7265625" customWidth="1"/>
    <col min="11016" max="11016" width="11.54296875" customWidth="1"/>
    <col min="11017" max="11017" width="12" customWidth="1"/>
    <col min="11018" max="11018" width="13" customWidth="1"/>
    <col min="11019" max="11019" width="11.453125" customWidth="1"/>
    <col min="11020" max="11020" width="12" customWidth="1"/>
    <col min="11021" max="11021" width="13" customWidth="1"/>
    <col min="11023" max="11023" width="19.7265625" customWidth="1"/>
    <col min="11024" max="11025" width="10.54296875" customWidth="1"/>
    <col min="11027" max="11027" width="12" customWidth="1"/>
    <col min="11028" max="11028" width="15.26953125" customWidth="1"/>
    <col min="11265" max="11265" width="13.7265625" customWidth="1"/>
    <col min="11266" max="11266" width="11.26953125" customWidth="1"/>
    <col min="11267" max="11267" width="12" customWidth="1"/>
    <col min="11268" max="11268" width="13.1796875" customWidth="1"/>
    <col min="11269" max="11269" width="11.26953125" customWidth="1"/>
    <col min="11270" max="11270" width="12.1796875" customWidth="1"/>
    <col min="11271" max="11271" width="12.7265625" customWidth="1"/>
    <col min="11272" max="11272" width="11.54296875" customWidth="1"/>
    <col min="11273" max="11273" width="12" customWidth="1"/>
    <col min="11274" max="11274" width="13" customWidth="1"/>
    <col min="11275" max="11275" width="11.453125" customWidth="1"/>
    <col min="11276" max="11276" width="12" customWidth="1"/>
    <col min="11277" max="11277" width="13" customWidth="1"/>
    <col min="11279" max="11279" width="19.7265625" customWidth="1"/>
    <col min="11280" max="11281" width="10.54296875" customWidth="1"/>
    <col min="11283" max="11283" width="12" customWidth="1"/>
    <col min="11284" max="11284" width="15.26953125" customWidth="1"/>
    <col min="11521" max="11521" width="13.7265625" customWidth="1"/>
    <col min="11522" max="11522" width="11.26953125" customWidth="1"/>
    <col min="11523" max="11523" width="12" customWidth="1"/>
    <col min="11524" max="11524" width="13.1796875" customWidth="1"/>
    <col min="11525" max="11525" width="11.26953125" customWidth="1"/>
    <col min="11526" max="11526" width="12.1796875" customWidth="1"/>
    <col min="11527" max="11527" width="12.7265625" customWidth="1"/>
    <col min="11528" max="11528" width="11.54296875" customWidth="1"/>
    <col min="11529" max="11529" width="12" customWidth="1"/>
    <col min="11530" max="11530" width="13" customWidth="1"/>
    <col min="11531" max="11531" width="11.453125" customWidth="1"/>
    <col min="11532" max="11532" width="12" customWidth="1"/>
    <col min="11533" max="11533" width="13" customWidth="1"/>
    <col min="11535" max="11535" width="19.7265625" customWidth="1"/>
    <col min="11536" max="11537" width="10.54296875" customWidth="1"/>
    <col min="11539" max="11539" width="12" customWidth="1"/>
    <col min="11540" max="11540" width="15.26953125" customWidth="1"/>
    <col min="11777" max="11777" width="13.7265625" customWidth="1"/>
    <col min="11778" max="11778" width="11.26953125" customWidth="1"/>
    <col min="11779" max="11779" width="12" customWidth="1"/>
    <col min="11780" max="11780" width="13.1796875" customWidth="1"/>
    <col min="11781" max="11781" width="11.26953125" customWidth="1"/>
    <col min="11782" max="11782" width="12.1796875" customWidth="1"/>
    <col min="11783" max="11783" width="12.7265625" customWidth="1"/>
    <col min="11784" max="11784" width="11.54296875" customWidth="1"/>
    <col min="11785" max="11785" width="12" customWidth="1"/>
    <col min="11786" max="11786" width="13" customWidth="1"/>
    <col min="11787" max="11787" width="11.453125" customWidth="1"/>
    <col min="11788" max="11788" width="12" customWidth="1"/>
    <col min="11789" max="11789" width="13" customWidth="1"/>
    <col min="11791" max="11791" width="19.7265625" customWidth="1"/>
    <col min="11792" max="11793" width="10.54296875" customWidth="1"/>
    <col min="11795" max="11795" width="12" customWidth="1"/>
    <col min="11796" max="11796" width="15.26953125" customWidth="1"/>
    <col min="12033" max="12033" width="13.7265625" customWidth="1"/>
    <col min="12034" max="12034" width="11.26953125" customWidth="1"/>
    <col min="12035" max="12035" width="12" customWidth="1"/>
    <col min="12036" max="12036" width="13.1796875" customWidth="1"/>
    <col min="12037" max="12037" width="11.26953125" customWidth="1"/>
    <col min="12038" max="12038" width="12.1796875" customWidth="1"/>
    <col min="12039" max="12039" width="12.7265625" customWidth="1"/>
    <col min="12040" max="12040" width="11.54296875" customWidth="1"/>
    <col min="12041" max="12041" width="12" customWidth="1"/>
    <col min="12042" max="12042" width="13" customWidth="1"/>
    <col min="12043" max="12043" width="11.453125" customWidth="1"/>
    <col min="12044" max="12044" width="12" customWidth="1"/>
    <col min="12045" max="12045" width="13" customWidth="1"/>
    <col min="12047" max="12047" width="19.7265625" customWidth="1"/>
    <col min="12048" max="12049" width="10.54296875" customWidth="1"/>
    <col min="12051" max="12051" width="12" customWidth="1"/>
    <col min="12052" max="12052" width="15.26953125" customWidth="1"/>
    <col min="12289" max="12289" width="13.7265625" customWidth="1"/>
    <col min="12290" max="12290" width="11.26953125" customWidth="1"/>
    <col min="12291" max="12291" width="12" customWidth="1"/>
    <col min="12292" max="12292" width="13.1796875" customWidth="1"/>
    <col min="12293" max="12293" width="11.26953125" customWidth="1"/>
    <col min="12294" max="12294" width="12.1796875" customWidth="1"/>
    <col min="12295" max="12295" width="12.7265625" customWidth="1"/>
    <col min="12296" max="12296" width="11.54296875" customWidth="1"/>
    <col min="12297" max="12297" width="12" customWidth="1"/>
    <col min="12298" max="12298" width="13" customWidth="1"/>
    <col min="12299" max="12299" width="11.453125" customWidth="1"/>
    <col min="12300" max="12300" width="12" customWidth="1"/>
    <col min="12301" max="12301" width="13" customWidth="1"/>
    <col min="12303" max="12303" width="19.7265625" customWidth="1"/>
    <col min="12304" max="12305" width="10.54296875" customWidth="1"/>
    <col min="12307" max="12307" width="12" customWidth="1"/>
    <col min="12308" max="12308" width="15.26953125" customWidth="1"/>
    <col min="12545" max="12545" width="13.7265625" customWidth="1"/>
    <col min="12546" max="12546" width="11.26953125" customWidth="1"/>
    <col min="12547" max="12547" width="12" customWidth="1"/>
    <col min="12548" max="12548" width="13.1796875" customWidth="1"/>
    <col min="12549" max="12549" width="11.26953125" customWidth="1"/>
    <col min="12550" max="12550" width="12.1796875" customWidth="1"/>
    <col min="12551" max="12551" width="12.7265625" customWidth="1"/>
    <col min="12552" max="12552" width="11.54296875" customWidth="1"/>
    <col min="12553" max="12553" width="12" customWidth="1"/>
    <col min="12554" max="12554" width="13" customWidth="1"/>
    <col min="12555" max="12555" width="11.453125" customWidth="1"/>
    <col min="12556" max="12556" width="12" customWidth="1"/>
    <col min="12557" max="12557" width="13" customWidth="1"/>
    <col min="12559" max="12559" width="19.7265625" customWidth="1"/>
    <col min="12560" max="12561" width="10.54296875" customWidth="1"/>
    <col min="12563" max="12563" width="12" customWidth="1"/>
    <col min="12564" max="12564" width="15.26953125" customWidth="1"/>
    <col min="12801" max="12801" width="13.7265625" customWidth="1"/>
    <col min="12802" max="12802" width="11.26953125" customWidth="1"/>
    <col min="12803" max="12803" width="12" customWidth="1"/>
    <col min="12804" max="12804" width="13.1796875" customWidth="1"/>
    <col min="12805" max="12805" width="11.26953125" customWidth="1"/>
    <col min="12806" max="12806" width="12.1796875" customWidth="1"/>
    <col min="12807" max="12807" width="12.7265625" customWidth="1"/>
    <col min="12808" max="12808" width="11.54296875" customWidth="1"/>
    <col min="12809" max="12809" width="12" customWidth="1"/>
    <col min="12810" max="12810" width="13" customWidth="1"/>
    <col min="12811" max="12811" width="11.453125" customWidth="1"/>
    <col min="12812" max="12812" width="12" customWidth="1"/>
    <col min="12813" max="12813" width="13" customWidth="1"/>
    <col min="12815" max="12815" width="19.7265625" customWidth="1"/>
    <col min="12816" max="12817" width="10.54296875" customWidth="1"/>
    <col min="12819" max="12819" width="12" customWidth="1"/>
    <col min="12820" max="12820" width="15.26953125" customWidth="1"/>
    <col min="13057" max="13057" width="13.7265625" customWidth="1"/>
    <col min="13058" max="13058" width="11.26953125" customWidth="1"/>
    <col min="13059" max="13059" width="12" customWidth="1"/>
    <col min="13060" max="13060" width="13.1796875" customWidth="1"/>
    <col min="13061" max="13061" width="11.26953125" customWidth="1"/>
    <col min="13062" max="13062" width="12.1796875" customWidth="1"/>
    <col min="13063" max="13063" width="12.7265625" customWidth="1"/>
    <col min="13064" max="13064" width="11.54296875" customWidth="1"/>
    <col min="13065" max="13065" width="12" customWidth="1"/>
    <col min="13066" max="13066" width="13" customWidth="1"/>
    <col min="13067" max="13067" width="11.453125" customWidth="1"/>
    <col min="13068" max="13068" width="12" customWidth="1"/>
    <col min="13069" max="13069" width="13" customWidth="1"/>
    <col min="13071" max="13071" width="19.7265625" customWidth="1"/>
    <col min="13072" max="13073" width="10.54296875" customWidth="1"/>
    <col min="13075" max="13075" width="12" customWidth="1"/>
    <col min="13076" max="13076" width="15.26953125" customWidth="1"/>
    <col min="13313" max="13313" width="13.7265625" customWidth="1"/>
    <col min="13314" max="13314" width="11.26953125" customWidth="1"/>
    <col min="13315" max="13315" width="12" customWidth="1"/>
    <col min="13316" max="13316" width="13.1796875" customWidth="1"/>
    <col min="13317" max="13317" width="11.26953125" customWidth="1"/>
    <col min="13318" max="13318" width="12.1796875" customWidth="1"/>
    <col min="13319" max="13319" width="12.7265625" customWidth="1"/>
    <col min="13320" max="13320" width="11.54296875" customWidth="1"/>
    <col min="13321" max="13321" width="12" customWidth="1"/>
    <col min="13322" max="13322" width="13" customWidth="1"/>
    <col min="13323" max="13323" width="11.453125" customWidth="1"/>
    <col min="13324" max="13324" width="12" customWidth="1"/>
    <col min="13325" max="13325" width="13" customWidth="1"/>
    <col min="13327" max="13327" width="19.7265625" customWidth="1"/>
    <col min="13328" max="13329" width="10.54296875" customWidth="1"/>
    <col min="13331" max="13331" width="12" customWidth="1"/>
    <col min="13332" max="13332" width="15.26953125" customWidth="1"/>
    <col min="13569" max="13569" width="13.7265625" customWidth="1"/>
    <col min="13570" max="13570" width="11.26953125" customWidth="1"/>
    <col min="13571" max="13571" width="12" customWidth="1"/>
    <col min="13572" max="13572" width="13.1796875" customWidth="1"/>
    <col min="13573" max="13573" width="11.26953125" customWidth="1"/>
    <col min="13574" max="13574" width="12.1796875" customWidth="1"/>
    <col min="13575" max="13575" width="12.7265625" customWidth="1"/>
    <col min="13576" max="13576" width="11.54296875" customWidth="1"/>
    <col min="13577" max="13577" width="12" customWidth="1"/>
    <col min="13578" max="13578" width="13" customWidth="1"/>
    <col min="13579" max="13579" width="11.453125" customWidth="1"/>
    <col min="13580" max="13580" width="12" customWidth="1"/>
    <col min="13581" max="13581" width="13" customWidth="1"/>
    <col min="13583" max="13583" width="19.7265625" customWidth="1"/>
    <col min="13584" max="13585" width="10.54296875" customWidth="1"/>
    <col min="13587" max="13587" width="12" customWidth="1"/>
    <col min="13588" max="13588" width="15.26953125" customWidth="1"/>
    <col min="13825" max="13825" width="13.7265625" customWidth="1"/>
    <col min="13826" max="13826" width="11.26953125" customWidth="1"/>
    <col min="13827" max="13827" width="12" customWidth="1"/>
    <col min="13828" max="13828" width="13.1796875" customWidth="1"/>
    <col min="13829" max="13829" width="11.26953125" customWidth="1"/>
    <col min="13830" max="13830" width="12.1796875" customWidth="1"/>
    <col min="13831" max="13831" width="12.7265625" customWidth="1"/>
    <col min="13832" max="13832" width="11.54296875" customWidth="1"/>
    <col min="13833" max="13833" width="12" customWidth="1"/>
    <col min="13834" max="13834" width="13" customWidth="1"/>
    <col min="13835" max="13835" width="11.453125" customWidth="1"/>
    <col min="13836" max="13836" width="12" customWidth="1"/>
    <col min="13837" max="13837" width="13" customWidth="1"/>
    <col min="13839" max="13839" width="19.7265625" customWidth="1"/>
    <col min="13840" max="13841" width="10.54296875" customWidth="1"/>
    <col min="13843" max="13843" width="12" customWidth="1"/>
    <col min="13844" max="13844" width="15.26953125" customWidth="1"/>
    <col min="14081" max="14081" width="13.7265625" customWidth="1"/>
    <col min="14082" max="14082" width="11.26953125" customWidth="1"/>
    <col min="14083" max="14083" width="12" customWidth="1"/>
    <col min="14084" max="14084" width="13.1796875" customWidth="1"/>
    <col min="14085" max="14085" width="11.26953125" customWidth="1"/>
    <col min="14086" max="14086" width="12.1796875" customWidth="1"/>
    <col min="14087" max="14087" width="12.7265625" customWidth="1"/>
    <col min="14088" max="14088" width="11.54296875" customWidth="1"/>
    <col min="14089" max="14089" width="12" customWidth="1"/>
    <col min="14090" max="14090" width="13" customWidth="1"/>
    <col min="14091" max="14091" width="11.453125" customWidth="1"/>
    <col min="14092" max="14092" width="12" customWidth="1"/>
    <col min="14093" max="14093" width="13" customWidth="1"/>
    <col min="14095" max="14095" width="19.7265625" customWidth="1"/>
    <col min="14096" max="14097" width="10.54296875" customWidth="1"/>
    <col min="14099" max="14099" width="12" customWidth="1"/>
    <col min="14100" max="14100" width="15.26953125" customWidth="1"/>
    <col min="14337" max="14337" width="13.7265625" customWidth="1"/>
    <col min="14338" max="14338" width="11.26953125" customWidth="1"/>
    <col min="14339" max="14339" width="12" customWidth="1"/>
    <col min="14340" max="14340" width="13.1796875" customWidth="1"/>
    <col min="14341" max="14341" width="11.26953125" customWidth="1"/>
    <col min="14342" max="14342" width="12.1796875" customWidth="1"/>
    <col min="14343" max="14343" width="12.7265625" customWidth="1"/>
    <col min="14344" max="14344" width="11.54296875" customWidth="1"/>
    <col min="14345" max="14345" width="12" customWidth="1"/>
    <col min="14346" max="14346" width="13" customWidth="1"/>
    <col min="14347" max="14347" width="11.453125" customWidth="1"/>
    <col min="14348" max="14348" width="12" customWidth="1"/>
    <col min="14349" max="14349" width="13" customWidth="1"/>
    <col min="14351" max="14351" width="19.7265625" customWidth="1"/>
    <col min="14352" max="14353" width="10.54296875" customWidth="1"/>
    <col min="14355" max="14355" width="12" customWidth="1"/>
    <col min="14356" max="14356" width="15.26953125" customWidth="1"/>
    <col min="14593" max="14593" width="13.7265625" customWidth="1"/>
    <col min="14594" max="14594" width="11.26953125" customWidth="1"/>
    <col min="14595" max="14595" width="12" customWidth="1"/>
    <col min="14596" max="14596" width="13.1796875" customWidth="1"/>
    <col min="14597" max="14597" width="11.26953125" customWidth="1"/>
    <col min="14598" max="14598" width="12.1796875" customWidth="1"/>
    <col min="14599" max="14599" width="12.7265625" customWidth="1"/>
    <col min="14600" max="14600" width="11.54296875" customWidth="1"/>
    <col min="14601" max="14601" width="12" customWidth="1"/>
    <col min="14602" max="14602" width="13" customWidth="1"/>
    <col min="14603" max="14603" width="11.453125" customWidth="1"/>
    <col min="14604" max="14604" width="12" customWidth="1"/>
    <col min="14605" max="14605" width="13" customWidth="1"/>
    <col min="14607" max="14607" width="19.7265625" customWidth="1"/>
    <col min="14608" max="14609" width="10.54296875" customWidth="1"/>
    <col min="14611" max="14611" width="12" customWidth="1"/>
    <col min="14612" max="14612" width="15.26953125" customWidth="1"/>
    <col min="14849" max="14849" width="13.7265625" customWidth="1"/>
    <col min="14850" max="14850" width="11.26953125" customWidth="1"/>
    <col min="14851" max="14851" width="12" customWidth="1"/>
    <col min="14852" max="14852" width="13.1796875" customWidth="1"/>
    <col min="14853" max="14853" width="11.26953125" customWidth="1"/>
    <col min="14854" max="14854" width="12.1796875" customWidth="1"/>
    <col min="14855" max="14855" width="12.7265625" customWidth="1"/>
    <col min="14856" max="14856" width="11.54296875" customWidth="1"/>
    <col min="14857" max="14857" width="12" customWidth="1"/>
    <col min="14858" max="14858" width="13" customWidth="1"/>
    <col min="14859" max="14859" width="11.453125" customWidth="1"/>
    <col min="14860" max="14860" width="12" customWidth="1"/>
    <col min="14861" max="14861" width="13" customWidth="1"/>
    <col min="14863" max="14863" width="19.7265625" customWidth="1"/>
    <col min="14864" max="14865" width="10.54296875" customWidth="1"/>
    <col min="14867" max="14867" width="12" customWidth="1"/>
    <col min="14868" max="14868" width="15.26953125" customWidth="1"/>
    <col min="15105" max="15105" width="13.7265625" customWidth="1"/>
    <col min="15106" max="15106" width="11.26953125" customWidth="1"/>
    <col min="15107" max="15107" width="12" customWidth="1"/>
    <col min="15108" max="15108" width="13.1796875" customWidth="1"/>
    <col min="15109" max="15109" width="11.26953125" customWidth="1"/>
    <col min="15110" max="15110" width="12.1796875" customWidth="1"/>
    <col min="15111" max="15111" width="12.7265625" customWidth="1"/>
    <col min="15112" max="15112" width="11.54296875" customWidth="1"/>
    <col min="15113" max="15113" width="12" customWidth="1"/>
    <col min="15114" max="15114" width="13" customWidth="1"/>
    <col min="15115" max="15115" width="11.453125" customWidth="1"/>
    <col min="15116" max="15116" width="12" customWidth="1"/>
    <col min="15117" max="15117" width="13" customWidth="1"/>
    <col min="15119" max="15119" width="19.7265625" customWidth="1"/>
    <col min="15120" max="15121" width="10.54296875" customWidth="1"/>
    <col min="15123" max="15123" width="12" customWidth="1"/>
    <col min="15124" max="15124" width="15.26953125" customWidth="1"/>
    <col min="15361" max="15361" width="13.7265625" customWidth="1"/>
    <col min="15362" max="15362" width="11.26953125" customWidth="1"/>
    <col min="15363" max="15363" width="12" customWidth="1"/>
    <col min="15364" max="15364" width="13.1796875" customWidth="1"/>
    <col min="15365" max="15365" width="11.26953125" customWidth="1"/>
    <col min="15366" max="15366" width="12.1796875" customWidth="1"/>
    <col min="15367" max="15367" width="12.7265625" customWidth="1"/>
    <col min="15368" max="15368" width="11.54296875" customWidth="1"/>
    <col min="15369" max="15369" width="12" customWidth="1"/>
    <col min="15370" max="15370" width="13" customWidth="1"/>
    <col min="15371" max="15371" width="11.453125" customWidth="1"/>
    <col min="15372" max="15372" width="12" customWidth="1"/>
    <col min="15373" max="15373" width="13" customWidth="1"/>
    <col min="15375" max="15375" width="19.7265625" customWidth="1"/>
    <col min="15376" max="15377" width="10.54296875" customWidth="1"/>
    <col min="15379" max="15379" width="12" customWidth="1"/>
    <col min="15380" max="15380" width="15.26953125" customWidth="1"/>
    <col min="15617" max="15617" width="13.7265625" customWidth="1"/>
    <col min="15618" max="15618" width="11.26953125" customWidth="1"/>
    <col min="15619" max="15619" width="12" customWidth="1"/>
    <col min="15620" max="15620" width="13.1796875" customWidth="1"/>
    <col min="15621" max="15621" width="11.26953125" customWidth="1"/>
    <col min="15622" max="15622" width="12.1796875" customWidth="1"/>
    <col min="15623" max="15623" width="12.7265625" customWidth="1"/>
    <col min="15624" max="15624" width="11.54296875" customWidth="1"/>
    <col min="15625" max="15625" width="12" customWidth="1"/>
    <col min="15626" max="15626" width="13" customWidth="1"/>
    <col min="15627" max="15627" width="11.453125" customWidth="1"/>
    <col min="15628" max="15628" width="12" customWidth="1"/>
    <col min="15629" max="15629" width="13" customWidth="1"/>
    <col min="15631" max="15631" width="19.7265625" customWidth="1"/>
    <col min="15632" max="15633" width="10.54296875" customWidth="1"/>
    <col min="15635" max="15635" width="12" customWidth="1"/>
    <col min="15636" max="15636" width="15.26953125" customWidth="1"/>
    <col min="15873" max="15873" width="13.7265625" customWidth="1"/>
    <col min="15874" max="15874" width="11.26953125" customWidth="1"/>
    <col min="15875" max="15875" width="12" customWidth="1"/>
    <col min="15876" max="15876" width="13.1796875" customWidth="1"/>
    <col min="15877" max="15877" width="11.26953125" customWidth="1"/>
    <col min="15878" max="15878" width="12.1796875" customWidth="1"/>
    <col min="15879" max="15879" width="12.7265625" customWidth="1"/>
    <col min="15880" max="15880" width="11.54296875" customWidth="1"/>
    <col min="15881" max="15881" width="12" customWidth="1"/>
    <col min="15882" max="15882" width="13" customWidth="1"/>
    <col min="15883" max="15883" width="11.453125" customWidth="1"/>
    <col min="15884" max="15884" width="12" customWidth="1"/>
    <col min="15885" max="15885" width="13" customWidth="1"/>
    <col min="15887" max="15887" width="19.7265625" customWidth="1"/>
    <col min="15888" max="15889" width="10.54296875" customWidth="1"/>
    <col min="15891" max="15891" width="12" customWidth="1"/>
    <col min="15892" max="15892" width="15.26953125" customWidth="1"/>
    <col min="16129" max="16129" width="13.7265625" customWidth="1"/>
    <col min="16130" max="16130" width="11.26953125" customWidth="1"/>
    <col min="16131" max="16131" width="12" customWidth="1"/>
    <col min="16132" max="16132" width="13.1796875" customWidth="1"/>
    <col min="16133" max="16133" width="11.26953125" customWidth="1"/>
    <col min="16134" max="16134" width="12.1796875" customWidth="1"/>
    <col min="16135" max="16135" width="12.7265625" customWidth="1"/>
    <col min="16136" max="16136" width="11.54296875" customWidth="1"/>
    <col min="16137" max="16137" width="12" customWidth="1"/>
    <col min="16138" max="16138" width="13" customWidth="1"/>
    <col min="16139" max="16139" width="11.453125" customWidth="1"/>
    <col min="16140" max="16140" width="12" customWidth="1"/>
    <col min="16141" max="16141" width="13" customWidth="1"/>
    <col min="16143" max="16143" width="19.7265625" customWidth="1"/>
    <col min="16144" max="16145" width="10.54296875" customWidth="1"/>
    <col min="16147" max="16147" width="12" customWidth="1"/>
    <col min="16148" max="16148" width="15.26953125" customWidth="1"/>
  </cols>
  <sheetData>
    <row r="1" spans="1:20" ht="18.5" x14ac:dyDescent="0.45">
      <c r="A1" s="1" t="s">
        <v>0</v>
      </c>
      <c r="B1" s="1"/>
    </row>
    <row r="2" spans="1:20" ht="15" thickBot="1" x14ac:dyDescent="0.4"/>
    <row r="3" spans="1:20" ht="15" thickBot="1" x14ac:dyDescent="0.4">
      <c r="A3" s="2"/>
      <c r="B3" s="52" t="s">
        <v>1</v>
      </c>
      <c r="C3" s="53"/>
      <c r="D3" s="54"/>
      <c r="E3" s="55" t="s">
        <v>2</v>
      </c>
      <c r="F3" s="56"/>
      <c r="G3" s="57"/>
      <c r="H3" s="58" t="s">
        <v>3</v>
      </c>
      <c r="I3" s="53"/>
      <c r="J3" s="54"/>
      <c r="K3" s="59" t="s">
        <v>4</v>
      </c>
      <c r="L3" s="60"/>
      <c r="M3" s="60"/>
      <c r="O3" s="3" t="s">
        <v>5</v>
      </c>
      <c r="P3" s="4"/>
      <c r="Q3" s="4"/>
      <c r="R3" s="5"/>
      <c r="S3" s="6"/>
      <c r="T3" s="7"/>
    </row>
    <row r="4" spans="1:20" x14ac:dyDescent="0.35">
      <c r="A4" s="8" t="s">
        <v>6</v>
      </c>
      <c r="B4" s="9" t="s">
        <v>7</v>
      </c>
      <c r="C4" s="10" t="s">
        <v>8</v>
      </c>
      <c r="D4" s="11" t="s">
        <v>9</v>
      </c>
      <c r="E4" s="10" t="s">
        <v>7</v>
      </c>
      <c r="F4" s="10" t="s">
        <v>8</v>
      </c>
      <c r="G4" s="11" t="s">
        <v>9</v>
      </c>
      <c r="H4" s="10" t="s">
        <v>7</v>
      </c>
      <c r="I4" s="10" t="s">
        <v>8</v>
      </c>
      <c r="J4" s="11" t="s">
        <v>9</v>
      </c>
      <c r="K4" s="10" t="s">
        <v>7</v>
      </c>
      <c r="L4" s="10" t="s">
        <v>8</v>
      </c>
      <c r="M4" s="2" t="s">
        <v>9</v>
      </c>
      <c r="O4" s="12" t="s">
        <v>10</v>
      </c>
      <c r="P4" s="13" t="s">
        <v>11</v>
      </c>
      <c r="Q4" s="13"/>
      <c r="R4" s="13" t="s">
        <v>12</v>
      </c>
      <c r="S4" s="13" t="s">
        <v>13</v>
      </c>
      <c r="T4" s="14" t="s">
        <v>14</v>
      </c>
    </row>
    <row r="5" spans="1:20" x14ac:dyDescent="0.35">
      <c r="A5" s="15" t="s">
        <v>11</v>
      </c>
      <c r="B5" s="16">
        <f>SUM([1]Arbroath!BI29:BK29)</f>
        <v>0</v>
      </c>
      <c r="C5" s="17">
        <f>SUM([1]Arbroath!BI33:BK33)</f>
        <v>0</v>
      </c>
      <c r="D5" s="18" t="e">
        <f t="shared" ref="D5:D13" si="0">B5/C5</f>
        <v>#DIV/0!</v>
      </c>
      <c r="E5" s="16">
        <f>SUM([1]Arbroath!BL29:BN29)</f>
        <v>0</v>
      </c>
      <c r="F5" s="17">
        <f>SUM([1]Arbroath!BL33:BN33)</f>
        <v>0</v>
      </c>
      <c r="G5" s="18" t="e">
        <f t="shared" ref="G5:G13" si="1">E5/F5</f>
        <v>#DIV/0!</v>
      </c>
      <c r="H5" s="16">
        <f>SUM([1]Arbroath!BO29:BQ29)</f>
        <v>0</v>
      </c>
      <c r="I5" s="17">
        <f>SUM([1]Arbroath!BO33:BQ33)</f>
        <v>0</v>
      </c>
      <c r="J5" s="18" t="e">
        <f t="shared" ref="J5:J12" si="2">H5/I5</f>
        <v>#DIV/0!</v>
      </c>
      <c r="K5" s="16">
        <f>SUM([1]Arbroath!BR29:BT29)</f>
        <v>0</v>
      </c>
      <c r="L5" s="17">
        <f>SUM([1]Arbroath!BR33:BT33)</f>
        <v>0</v>
      </c>
      <c r="M5" s="18" t="e">
        <f>K5/L5</f>
        <v>#DIV/0!</v>
      </c>
      <c r="O5" s="19" t="s">
        <v>1</v>
      </c>
      <c r="P5" s="20" t="e">
        <f>D5</f>
        <v>#DIV/0!</v>
      </c>
      <c r="Q5" s="20"/>
      <c r="R5" s="20" t="e">
        <f>D8</f>
        <v>#DIV/0!</v>
      </c>
      <c r="S5" s="20" t="e">
        <f>D11</f>
        <v>#DIV/0!</v>
      </c>
      <c r="T5" s="20">
        <f>D12</f>
        <v>0.9994705432982125</v>
      </c>
    </row>
    <row r="6" spans="1:20" ht="15" thickBot="1" x14ac:dyDescent="0.4">
      <c r="A6" s="15" t="s">
        <v>15</v>
      </c>
      <c r="B6" s="16">
        <f>SUM([1]Brechin!BI29:BK29)</f>
        <v>0</v>
      </c>
      <c r="C6" s="17">
        <f>SUM([1]Brechin!BI33:BK33)</f>
        <v>0</v>
      </c>
      <c r="D6" s="18" t="e">
        <f t="shared" si="0"/>
        <v>#DIV/0!</v>
      </c>
      <c r="E6" s="16">
        <f>SUM([1]Brechin!BL29:BN29)</f>
        <v>0</v>
      </c>
      <c r="F6" s="17">
        <f>SUM([1]Brechin!BL33:BN33)</f>
        <v>0</v>
      </c>
      <c r="G6" s="18" t="e">
        <f t="shared" si="1"/>
        <v>#DIV/0!</v>
      </c>
      <c r="H6" s="16">
        <f>SUM([1]Brechin!BO29:BQ29)</f>
        <v>0</v>
      </c>
      <c r="I6" s="17">
        <f>SUM([1]Brechin!BO33:BQ33)</f>
        <v>0</v>
      </c>
      <c r="J6" s="18" t="e">
        <f t="shared" si="2"/>
        <v>#DIV/0!</v>
      </c>
      <c r="K6" s="16">
        <f>SUM([1]Brechin!BR29:BT29)</f>
        <v>0</v>
      </c>
      <c r="L6" s="17">
        <f>SUM([1]Brechin!BR33:BT33)</f>
        <v>0</v>
      </c>
      <c r="M6" s="18" t="e">
        <f>K6/L6</f>
        <v>#DIV/0!</v>
      </c>
      <c r="O6" s="21" t="s">
        <v>16</v>
      </c>
      <c r="P6" s="22" t="e">
        <f>D18</f>
        <v>#DIV/0!</v>
      </c>
      <c r="Q6" s="22"/>
      <c r="R6" s="22" t="e">
        <f>D21</f>
        <v>#DIV/0!</v>
      </c>
      <c r="S6" s="22" t="e">
        <f>D24</f>
        <v>#DIV/0!</v>
      </c>
      <c r="T6" s="23">
        <f>D25</f>
        <v>0.99901239069823977</v>
      </c>
    </row>
    <row r="7" spans="1:20" ht="15" thickBot="1" x14ac:dyDescent="0.4">
      <c r="A7" s="15" t="s">
        <v>17</v>
      </c>
      <c r="B7" s="16">
        <f>SUM([1]Carnoustie!BI29:BK29)</f>
        <v>0</v>
      </c>
      <c r="C7" s="17">
        <f>SUM([1]Carnoustie!BI33:BK33)</f>
        <v>0</v>
      </c>
      <c r="D7" s="18" t="e">
        <f t="shared" si="0"/>
        <v>#DIV/0!</v>
      </c>
      <c r="E7" s="16">
        <f>SUM([1]Carnoustie!BL29:BN29)</f>
        <v>0</v>
      </c>
      <c r="F7" s="17">
        <f>SUM([1]Carnoustie!BL33:BN33)</f>
        <v>0</v>
      </c>
      <c r="G7" s="18" t="e">
        <f t="shared" si="1"/>
        <v>#DIV/0!</v>
      </c>
      <c r="H7" s="16">
        <f>SUM([1]Carnoustie!BO29:BQ29)</f>
        <v>0</v>
      </c>
      <c r="I7" s="17">
        <f>SUM([1]Carnoustie!BO33:BQ33)</f>
        <v>0</v>
      </c>
      <c r="J7" s="18" t="e">
        <f t="shared" si="2"/>
        <v>#DIV/0!</v>
      </c>
      <c r="K7" s="16">
        <f>SUM([1]Carnoustie!BR29:BT29)</f>
        <v>0</v>
      </c>
      <c r="L7" s="17">
        <f>SUM([1]Carnoustie!BR33:BT33)</f>
        <v>0</v>
      </c>
      <c r="M7" s="18" t="e">
        <f>K7/L7</f>
        <v>#DIV/0!</v>
      </c>
    </row>
    <row r="8" spans="1:20" ht="15" thickBot="1" x14ac:dyDescent="0.4">
      <c r="A8" s="15" t="s">
        <v>12</v>
      </c>
      <c r="B8" s="16">
        <f>SUM([1]Forfar!BI29:BK29)</f>
        <v>0</v>
      </c>
      <c r="C8" s="17">
        <f>SUM([1]Forfar!BI33:BK33)</f>
        <v>0</v>
      </c>
      <c r="D8" s="18" t="e">
        <f t="shared" si="0"/>
        <v>#DIV/0!</v>
      </c>
      <c r="E8" s="16">
        <f>SUM([1]Forfar!BL29:BN29)</f>
        <v>0</v>
      </c>
      <c r="F8" s="17">
        <f>SUM([1]Forfar!BL33:BN33)</f>
        <v>0</v>
      </c>
      <c r="G8" s="18" t="e">
        <f t="shared" si="1"/>
        <v>#DIV/0!</v>
      </c>
      <c r="H8" s="16">
        <f>SUM([1]Forfar!BO29:BQ29)</f>
        <v>0</v>
      </c>
      <c r="I8" s="17">
        <f>SUM([1]Forfar!BO33:BQ33)</f>
        <v>0</v>
      </c>
      <c r="J8" s="18" t="e">
        <f t="shared" si="2"/>
        <v>#DIV/0!</v>
      </c>
      <c r="K8" s="16">
        <f>SUM([1]Forfar!BR29:BT29)</f>
        <v>0</v>
      </c>
      <c r="L8" s="17">
        <f>SUM([1]Forfar!BR33:BT33)</f>
        <v>0</v>
      </c>
      <c r="M8" s="18" t="e">
        <f>K8/L8</f>
        <v>#DIV/0!</v>
      </c>
      <c r="O8" s="3" t="s">
        <v>18</v>
      </c>
      <c r="P8" s="4"/>
      <c r="Q8" s="4"/>
      <c r="R8" s="5"/>
      <c r="S8" s="6"/>
      <c r="T8" s="7"/>
    </row>
    <row r="9" spans="1:20" x14ac:dyDescent="0.35">
      <c r="A9" s="15" t="s">
        <v>19</v>
      </c>
      <c r="B9" s="16">
        <f>SUM([1]Kirrie!BI29:BK29)</f>
        <v>56.027999999999999</v>
      </c>
      <c r="C9" s="17">
        <f>SUM([1]Kirrie!BI33:BK33)</f>
        <v>56.037999999999997</v>
      </c>
      <c r="D9" s="18">
        <f t="shared" si="0"/>
        <v>0.99982154966272885</v>
      </c>
      <c r="E9" s="16">
        <f>SUM([1]Kirrie!BL29:BN29)</f>
        <v>51.223716999999994</v>
      </c>
      <c r="F9" s="17">
        <f>SUM([1]Kirrie!BL33:BN33)</f>
        <v>51.233716999999999</v>
      </c>
      <c r="G9" s="18">
        <f t="shared" si="1"/>
        <v>0.99980481603550242</v>
      </c>
      <c r="H9" s="16">
        <f>SUM([1]Kirrie!BO29:BQ29)</f>
        <v>0</v>
      </c>
      <c r="I9" s="17">
        <f>SUM([1]Kirrie!BO33:BQ33)</f>
        <v>0</v>
      </c>
      <c r="J9" s="18">
        <v>0</v>
      </c>
      <c r="K9" s="16">
        <f>SUM([1]Kirrie!BR29:BT29)</f>
        <v>0</v>
      </c>
      <c r="L9" s="17">
        <f>SUM([1]Kirrie!BR33:BT33)</f>
        <v>0</v>
      </c>
      <c r="M9" s="18">
        <v>0</v>
      </c>
      <c r="O9" s="12" t="s">
        <v>10</v>
      </c>
      <c r="P9" s="13" t="s">
        <v>11</v>
      </c>
      <c r="Q9" s="13" t="s">
        <v>17</v>
      </c>
      <c r="R9" s="13" t="s">
        <v>12</v>
      </c>
      <c r="S9" s="13" t="s">
        <v>13</v>
      </c>
      <c r="T9" s="14" t="s">
        <v>14</v>
      </c>
    </row>
    <row r="10" spans="1:20" x14ac:dyDescent="0.35">
      <c r="A10" s="15" t="s">
        <v>20</v>
      </c>
      <c r="B10" s="16">
        <f>SUM([1]Monifieth!BI29:BK29)</f>
        <v>76.113</v>
      </c>
      <c r="C10" s="17">
        <f>SUM([1]Monifieth!BI33:BK33)</f>
        <v>76.173000000000002</v>
      </c>
      <c r="D10" s="18">
        <f t="shared" si="0"/>
        <v>0.99921231932574528</v>
      </c>
      <c r="E10" s="16">
        <f>SUM([1]Monifieth!BL29:BN29)</f>
        <v>87.395194000000004</v>
      </c>
      <c r="F10" s="17">
        <f>SUM([1]Monifieth!BL33:BN33)</f>
        <v>87.425194000000005</v>
      </c>
      <c r="G10" s="18">
        <f t="shared" si="1"/>
        <v>0.99965684948894706</v>
      </c>
      <c r="H10" s="16">
        <f>SUM([1]Monifieth!BO29:BQ29)</f>
        <v>0</v>
      </c>
      <c r="I10" s="17">
        <f>SUM([1]Monifieth!BO33:BQ33)</f>
        <v>0</v>
      </c>
      <c r="J10" s="18">
        <v>0</v>
      </c>
      <c r="K10" s="16">
        <f>SUM([1]Monifieth!BR29:BT29)</f>
        <v>0</v>
      </c>
      <c r="L10" s="17">
        <f>SUM([1]Monifieth!BR33:BT33)</f>
        <v>0</v>
      </c>
      <c r="M10" s="18">
        <v>0</v>
      </c>
      <c r="O10" s="19" t="s">
        <v>2</v>
      </c>
      <c r="P10" s="24" t="e">
        <f>G5</f>
        <v>#DIV/0!</v>
      </c>
      <c r="Q10" s="24" t="e">
        <f>G7</f>
        <v>#DIV/0!</v>
      </c>
      <c r="R10" s="24" t="e">
        <f>G8</f>
        <v>#DIV/0!</v>
      </c>
      <c r="S10" s="24" t="e">
        <f>G11</f>
        <v>#DIV/0!</v>
      </c>
      <c r="T10" s="24">
        <f>G12</f>
        <v>0.99971152232689908</v>
      </c>
    </row>
    <row r="11" spans="1:20" ht="15" thickBot="1" x14ac:dyDescent="0.4">
      <c r="A11" s="15" t="s">
        <v>13</v>
      </c>
      <c r="B11" s="16">
        <f>SUM([1]Montrose!BI29:BK29)</f>
        <v>0</v>
      </c>
      <c r="C11" s="17">
        <f>SUM([1]Montrose!BI33:BK33)</f>
        <v>0</v>
      </c>
      <c r="D11" s="18" t="e">
        <f t="shared" si="0"/>
        <v>#DIV/0!</v>
      </c>
      <c r="E11" s="16">
        <f>SUM([1]Montrose!BL29:BN29)</f>
        <v>0</v>
      </c>
      <c r="F11" s="17">
        <f>SUM([1]Montrose!BL33:BN33)</f>
        <v>0</v>
      </c>
      <c r="G11" s="18" t="e">
        <f t="shared" si="1"/>
        <v>#DIV/0!</v>
      </c>
      <c r="H11" s="16">
        <f>SUM([1]Montrose!BO29:BQ29)</f>
        <v>0</v>
      </c>
      <c r="I11" s="17">
        <f>SUM([1]Montrose!BO33:BQ33)</f>
        <v>0</v>
      </c>
      <c r="J11" s="18" t="e">
        <f t="shared" si="2"/>
        <v>#DIV/0!</v>
      </c>
      <c r="K11" s="16">
        <f>SUM([1]Montrose!BR29:BT29)</f>
        <v>0</v>
      </c>
      <c r="L11" s="17">
        <f>SUM([1]Montrose!BR33:BT33)</f>
        <v>0</v>
      </c>
      <c r="M11" s="18" t="e">
        <f>K11/L11</f>
        <v>#DIV/0!</v>
      </c>
      <c r="N11" s="25"/>
      <c r="O11" s="21" t="s">
        <v>21</v>
      </c>
      <c r="P11" s="22" t="e">
        <f>G18</f>
        <v>#DIV/0!</v>
      </c>
      <c r="Q11" s="22" t="e">
        <f>G20</f>
        <v>#DIV/0!</v>
      </c>
      <c r="R11" s="22" t="e">
        <f>G21</f>
        <v>#DIV/0!</v>
      </c>
      <c r="S11" s="22" t="e">
        <f>G24</f>
        <v>#DIV/0!</v>
      </c>
      <c r="T11" s="23">
        <f>G25</f>
        <v>0.99961643499340258</v>
      </c>
    </row>
    <row r="12" spans="1:20" ht="15" thickBot="1" x14ac:dyDescent="0.4">
      <c r="A12" s="26" t="s">
        <v>22</v>
      </c>
      <c r="B12" s="27">
        <f>SUM(B5:B11)</f>
        <v>132.14099999999999</v>
      </c>
      <c r="C12" s="28">
        <f>SUM(C5:C11)</f>
        <v>132.21100000000001</v>
      </c>
      <c r="D12" s="29">
        <f t="shared" si="0"/>
        <v>0.9994705432982125</v>
      </c>
      <c r="E12" s="27">
        <f>SUM(E5:E11)</f>
        <v>138.618911</v>
      </c>
      <c r="F12" s="28">
        <f>SUM(F5:F11)</f>
        <v>138.65891099999999</v>
      </c>
      <c r="G12" s="29">
        <f t="shared" si="1"/>
        <v>0.99971152232689908</v>
      </c>
      <c r="H12" s="27">
        <f>SUM(H5:H11)</f>
        <v>0</v>
      </c>
      <c r="I12" s="28">
        <f>SUM(I5:I11)</f>
        <v>0</v>
      </c>
      <c r="J12" s="29" t="e">
        <f t="shared" si="2"/>
        <v>#DIV/0!</v>
      </c>
      <c r="K12" s="27">
        <f>SUM(K5:K11)</f>
        <v>0</v>
      </c>
      <c r="L12" s="28">
        <f>SUM(L5:L11)</f>
        <v>0</v>
      </c>
      <c r="M12" s="29" t="e">
        <f>K12/L12</f>
        <v>#DIV/0!</v>
      </c>
    </row>
    <row r="13" spans="1:20" ht="15" thickBot="1" x14ac:dyDescent="0.4">
      <c r="A13" s="30" t="s">
        <v>23</v>
      </c>
      <c r="B13" s="31">
        <f>SUM('[1]Monthly Totals'!BI29:BK29)</f>
        <v>0</v>
      </c>
      <c r="C13" s="31">
        <f>SUM('[1]Monthly Totals'!BI33:BK33)</f>
        <v>0</v>
      </c>
      <c r="D13" s="18" t="e">
        <f t="shared" si="0"/>
        <v>#DIV/0!</v>
      </c>
      <c r="E13" s="31">
        <f>SUM('[1]Monthly Totals'!BL29:BN29)</f>
        <v>0</v>
      </c>
      <c r="F13" s="31">
        <f>SUM('[1]Monthly Totals'!BL33:BN33)</f>
        <v>0</v>
      </c>
      <c r="G13" s="18" t="e">
        <f t="shared" si="1"/>
        <v>#DIV/0!</v>
      </c>
      <c r="H13" s="31">
        <f>SUM('[1]Monthly Totals'!BO29:BQ29)</f>
        <v>0</v>
      </c>
      <c r="I13" s="31">
        <f>SUM('[1]Monthly Totals'!BO33:BQ33)</f>
        <v>0</v>
      </c>
      <c r="J13" s="18" t="e">
        <f>H13/I13</f>
        <v>#DIV/0!</v>
      </c>
      <c r="K13" s="31">
        <f>SUM('[1]Monthly Totals'!BR29:BT29)</f>
        <v>0</v>
      </c>
      <c r="L13" s="31">
        <f>SUM('[1]Monthly Totals'!BR33:BT33)</f>
        <v>0</v>
      </c>
      <c r="M13" s="18" t="e">
        <f>K13/L13</f>
        <v>#DIV/0!</v>
      </c>
      <c r="N13" s="32"/>
      <c r="O13" s="3" t="s">
        <v>24</v>
      </c>
      <c r="P13" s="4"/>
      <c r="Q13" s="4"/>
      <c r="R13" s="5"/>
      <c r="S13" s="6"/>
      <c r="T13" s="7"/>
    </row>
    <row r="14" spans="1:20" x14ac:dyDescent="0.35">
      <c r="A14" s="33"/>
      <c r="D14" s="33"/>
      <c r="J14" s="33"/>
      <c r="O14" s="12" t="s">
        <v>10</v>
      </c>
      <c r="P14" s="13" t="s">
        <v>11</v>
      </c>
      <c r="Q14" s="13" t="s">
        <v>17</v>
      </c>
      <c r="R14" s="13" t="s">
        <v>12</v>
      </c>
      <c r="S14" s="13" t="s">
        <v>13</v>
      </c>
      <c r="T14" s="14" t="s">
        <v>14</v>
      </c>
    </row>
    <row r="15" spans="1:20" x14ac:dyDescent="0.35">
      <c r="O15" s="19" t="s">
        <v>25</v>
      </c>
      <c r="P15" s="34" t="e">
        <f>J5</f>
        <v>#DIV/0!</v>
      </c>
      <c r="Q15" s="34" t="e">
        <f>J7</f>
        <v>#DIV/0!</v>
      </c>
      <c r="R15" s="34" t="e">
        <f>J8</f>
        <v>#DIV/0!</v>
      </c>
      <c r="S15" s="34" t="e">
        <f>J11</f>
        <v>#DIV/0!</v>
      </c>
      <c r="T15" s="34" t="e">
        <f>J12</f>
        <v>#DIV/0!</v>
      </c>
    </row>
    <row r="16" spans="1:20" ht="15" thickBot="1" x14ac:dyDescent="0.4">
      <c r="B16" s="61" t="s">
        <v>16</v>
      </c>
      <c r="C16" s="62"/>
      <c r="D16" s="63"/>
      <c r="E16" s="64" t="s">
        <v>21</v>
      </c>
      <c r="F16" s="65"/>
      <c r="G16" s="66"/>
      <c r="H16" s="61" t="s">
        <v>26</v>
      </c>
      <c r="I16" s="62"/>
      <c r="J16" s="63"/>
      <c r="K16" s="64" t="s">
        <v>27</v>
      </c>
      <c r="L16" s="65"/>
      <c r="M16" s="66"/>
      <c r="O16" s="21" t="s">
        <v>26</v>
      </c>
      <c r="P16" s="22" t="e">
        <f>J18</f>
        <v>#DIV/0!</v>
      </c>
      <c r="Q16" s="22" t="e">
        <f>J20</f>
        <v>#DIV/0!</v>
      </c>
      <c r="R16" s="22" t="e">
        <f>J21</f>
        <v>#DIV/0!</v>
      </c>
      <c r="S16" s="22" t="e">
        <f>J24</f>
        <v>#DIV/0!</v>
      </c>
      <c r="T16" s="23">
        <f>J25</f>
        <v>0.9838013232294085</v>
      </c>
    </row>
    <row r="17" spans="1:20" ht="15" thickBot="1" x14ac:dyDescent="0.4">
      <c r="A17" s="35" t="s">
        <v>6</v>
      </c>
      <c r="B17" s="36" t="s">
        <v>7</v>
      </c>
      <c r="C17" s="36" t="s">
        <v>8</v>
      </c>
      <c r="D17" s="9" t="s">
        <v>9</v>
      </c>
      <c r="E17" s="37" t="s">
        <v>7</v>
      </c>
      <c r="F17" s="38" t="s">
        <v>8</v>
      </c>
      <c r="G17" s="39" t="s">
        <v>9</v>
      </c>
      <c r="H17" s="37" t="s">
        <v>7</v>
      </c>
      <c r="I17" s="38" t="s">
        <v>8</v>
      </c>
      <c r="J17" s="39" t="s">
        <v>9</v>
      </c>
      <c r="K17" s="37" t="s">
        <v>7</v>
      </c>
      <c r="L17" s="38" t="s">
        <v>8</v>
      </c>
      <c r="M17" s="38" t="s">
        <v>9</v>
      </c>
    </row>
    <row r="18" spans="1:20" ht="15" thickBot="1" x14ac:dyDescent="0.4">
      <c r="A18" s="35" t="s">
        <v>11</v>
      </c>
      <c r="B18" s="17">
        <f>SUM([1]Arbroath!AW29:AY29)</f>
        <v>0</v>
      </c>
      <c r="C18" s="17">
        <f>SUM([1]Arbroath!AW33:AY33)</f>
        <v>0</v>
      </c>
      <c r="D18" s="40" t="e">
        <f t="shared" ref="D18:D26" si="3">B18/C18</f>
        <v>#DIV/0!</v>
      </c>
      <c r="E18" s="41">
        <f>SUM([1]Arbroath!AZ29:BB29)</f>
        <v>0</v>
      </c>
      <c r="F18" s="17">
        <f>SUM([1]Arbroath!AZ33:BB33)</f>
        <v>0</v>
      </c>
      <c r="G18" s="40" t="e">
        <f>E18/F18</f>
        <v>#DIV/0!</v>
      </c>
      <c r="H18" s="41">
        <f>SUM([1]Arbroath!BC29:BE29)</f>
        <v>0</v>
      </c>
      <c r="I18" s="17">
        <f>SUM([1]Arbroath!BC33:BE33)</f>
        <v>0</v>
      </c>
      <c r="J18" s="40" t="e">
        <f>H18/I18</f>
        <v>#DIV/0!</v>
      </c>
      <c r="K18" s="41">
        <f>SUM([1]Arbroath!BF29:BH29)</f>
        <v>0</v>
      </c>
      <c r="L18" s="17">
        <f>SUM([1]Arbroath!BF33:BH33)</f>
        <v>0</v>
      </c>
      <c r="M18" s="42" t="e">
        <f>K18/L18</f>
        <v>#DIV/0!</v>
      </c>
      <c r="O18" s="3" t="s">
        <v>28</v>
      </c>
      <c r="P18" s="4"/>
      <c r="Q18" s="4"/>
      <c r="R18" s="5"/>
      <c r="S18" s="6"/>
      <c r="T18" s="7"/>
    </row>
    <row r="19" spans="1:20" x14ac:dyDescent="0.35">
      <c r="A19" s="35" t="s">
        <v>15</v>
      </c>
      <c r="B19" s="17">
        <f>SUM([1]Brechin!AW29:AY29)</f>
        <v>0</v>
      </c>
      <c r="C19" s="17">
        <f>SUM([1]Brechin!AW33:AY33)</f>
        <v>0</v>
      </c>
      <c r="D19" s="40" t="e">
        <f t="shared" si="3"/>
        <v>#DIV/0!</v>
      </c>
      <c r="E19" s="41">
        <f>SUM([1]Brechin!AZ29:BB29)</f>
        <v>0</v>
      </c>
      <c r="F19" s="17">
        <f>SUM([1]Brechin!AZ33:BB33)</f>
        <v>0</v>
      </c>
      <c r="G19" s="40" t="e">
        <f>E19/F19</f>
        <v>#DIV/0!</v>
      </c>
      <c r="H19" s="41">
        <f>SUM([1]Brechin!BC29:BE29)</f>
        <v>0</v>
      </c>
      <c r="I19" s="17">
        <f>SUM([1]Brechin!BC33:BE33)</f>
        <v>0</v>
      </c>
      <c r="J19" s="40" t="e">
        <f t="shared" ref="J19:J24" si="4">H19/I19</f>
        <v>#DIV/0!</v>
      </c>
      <c r="K19" s="41">
        <f>SUM([1]Brechin!BF29:BH29)</f>
        <v>0</v>
      </c>
      <c r="L19" s="17">
        <f>SUM([1]Brechin!BF33:BH33)</f>
        <v>0</v>
      </c>
      <c r="M19" s="42" t="e">
        <f t="shared" ref="M19:M24" si="5">K19/L19</f>
        <v>#DIV/0!</v>
      </c>
      <c r="O19" s="12" t="s">
        <v>10</v>
      </c>
      <c r="P19" s="13" t="s">
        <v>11</v>
      </c>
      <c r="Q19" s="13" t="s">
        <v>17</v>
      </c>
      <c r="R19" s="13" t="s">
        <v>12</v>
      </c>
      <c r="S19" s="13" t="s">
        <v>13</v>
      </c>
      <c r="T19" s="14" t="s">
        <v>14</v>
      </c>
    </row>
    <row r="20" spans="1:20" x14ac:dyDescent="0.35">
      <c r="A20" s="35" t="s">
        <v>17</v>
      </c>
      <c r="B20" s="17">
        <f>SUM([1]Carnoustie!AW29:AY29)</f>
        <v>0</v>
      </c>
      <c r="C20" s="17">
        <f>SUM([1]Carnoustie!AW33:AY33)</f>
        <v>0</v>
      </c>
      <c r="D20" s="40" t="e">
        <f t="shared" si="3"/>
        <v>#DIV/0!</v>
      </c>
      <c r="E20" s="41">
        <f>SUM([1]Carnoustie!AZ29:BB29)</f>
        <v>0</v>
      </c>
      <c r="F20" s="17">
        <f>SUM([1]Carnoustie!AZ33:BB33)</f>
        <v>0</v>
      </c>
      <c r="G20" s="40" t="e">
        <f t="shared" ref="G20:G26" si="6">E20/F20</f>
        <v>#DIV/0!</v>
      </c>
      <c r="H20" s="41">
        <f>SUM([1]Carnoustie!BC29:BE29)</f>
        <v>0</v>
      </c>
      <c r="I20" s="17">
        <f>SUM([1]Carnoustie!BC33:BE33)</f>
        <v>0</v>
      </c>
      <c r="J20" s="40" t="e">
        <f t="shared" si="4"/>
        <v>#DIV/0!</v>
      </c>
      <c r="K20" s="41">
        <f>SUM([1]Carnoustie!BF29:BH29)</f>
        <v>0</v>
      </c>
      <c r="L20" s="17">
        <f>SUM([1]Carnoustie!BF33:BH33)</f>
        <v>0</v>
      </c>
      <c r="M20" s="42" t="e">
        <f t="shared" si="5"/>
        <v>#DIV/0!</v>
      </c>
      <c r="O20" s="19" t="s">
        <v>4</v>
      </c>
      <c r="P20" s="22" t="e">
        <f>M5</f>
        <v>#DIV/0!</v>
      </c>
      <c r="Q20" s="22" t="e">
        <f>M7</f>
        <v>#DIV/0!</v>
      </c>
      <c r="R20" s="22" t="e">
        <f>M8</f>
        <v>#DIV/0!</v>
      </c>
      <c r="S20" s="22" t="e">
        <f>M11</f>
        <v>#DIV/0!</v>
      </c>
      <c r="T20" s="23" t="e">
        <f>M12</f>
        <v>#DIV/0!</v>
      </c>
    </row>
    <row r="21" spans="1:20" ht="15" thickBot="1" x14ac:dyDescent="0.4">
      <c r="A21" s="35" t="s">
        <v>12</v>
      </c>
      <c r="B21" s="17">
        <f>SUM([1]Forfar!AW29:AY29)</f>
        <v>0</v>
      </c>
      <c r="C21" s="17">
        <f>SUM([1]Forfar!AW33:AY33)</f>
        <v>0</v>
      </c>
      <c r="D21" s="40" t="e">
        <f t="shared" si="3"/>
        <v>#DIV/0!</v>
      </c>
      <c r="E21" s="41">
        <f>SUM([1]Forfar!AZ29:BB29)</f>
        <v>0</v>
      </c>
      <c r="F21" s="17">
        <f>SUM([1]Forfar!AZ33:BB33)</f>
        <v>0</v>
      </c>
      <c r="G21" s="40" t="e">
        <f t="shared" si="6"/>
        <v>#DIV/0!</v>
      </c>
      <c r="H21" s="41">
        <f>SUM([1]Forfar!BC29:BE29)</f>
        <v>0</v>
      </c>
      <c r="I21" s="17">
        <f>SUM([1]Forfar!BC33:BE33)</f>
        <v>0</v>
      </c>
      <c r="J21" s="40" t="e">
        <f t="shared" si="4"/>
        <v>#DIV/0!</v>
      </c>
      <c r="K21" s="41">
        <f>SUM([1]Forfar!BF29:BH29)</f>
        <v>0</v>
      </c>
      <c r="L21" s="17">
        <f>SUM([1]Forfar!BF33:BH33)</f>
        <v>0</v>
      </c>
      <c r="M21" s="42" t="e">
        <f t="shared" si="5"/>
        <v>#DIV/0!</v>
      </c>
      <c r="O21" s="21" t="s">
        <v>27</v>
      </c>
      <c r="P21" s="43" t="e">
        <f>M18</f>
        <v>#DIV/0!</v>
      </c>
      <c r="Q21" s="43" t="e">
        <f>M20</f>
        <v>#DIV/0!</v>
      </c>
      <c r="R21" s="43" t="e">
        <f>M21</f>
        <v>#DIV/0!</v>
      </c>
      <c r="S21" s="43" t="e">
        <f>M24</f>
        <v>#DIV/0!</v>
      </c>
      <c r="T21" s="44">
        <f>M25</f>
        <v>0.99910330655707102</v>
      </c>
    </row>
    <row r="22" spans="1:20" x14ac:dyDescent="0.35">
      <c r="A22" s="35" t="s">
        <v>19</v>
      </c>
      <c r="B22" s="17">
        <f>SUM([1]Kirrie!AW29:AY29)</f>
        <v>42.905999999999999</v>
      </c>
      <c r="C22" s="17">
        <f>SUM([1]Kirrie!AW33:AY33)</f>
        <v>42.956000000000003</v>
      </c>
      <c r="D22" s="40">
        <f t="shared" si="3"/>
        <v>0.99883601825123369</v>
      </c>
      <c r="E22" s="41">
        <f>SUM([1]Kirrie!AZ29:BB29)</f>
        <v>120.66499999999999</v>
      </c>
      <c r="F22" s="17">
        <f>SUM([1]Kirrie!AZ33:BB33)</f>
        <v>120.66499999999999</v>
      </c>
      <c r="G22" s="40">
        <f t="shared" si="6"/>
        <v>1</v>
      </c>
      <c r="H22" s="41">
        <f>SUM([1]Kirrie!BC29:BE29)</f>
        <v>66.228999999999999</v>
      </c>
      <c r="I22" s="17">
        <f>SUM([1]Kirrie!BC33:BE33)</f>
        <v>66.228999999999999</v>
      </c>
      <c r="J22" s="40">
        <f t="shared" si="4"/>
        <v>1</v>
      </c>
      <c r="K22" s="41">
        <f>SUM([1]Kirrie!BF29:BH29)</f>
        <v>51.45</v>
      </c>
      <c r="L22" s="17">
        <f>SUM([1]Kirrie!BF33:BH33)</f>
        <v>51.45</v>
      </c>
      <c r="M22" s="42">
        <f t="shared" si="5"/>
        <v>1</v>
      </c>
    </row>
    <row r="23" spans="1:20" x14ac:dyDescent="0.35">
      <c r="A23" s="35" t="s">
        <v>20</v>
      </c>
      <c r="B23" s="17">
        <f>SUM([1]Monifieth!AW29:AY29)</f>
        <v>88.594999999999999</v>
      </c>
      <c r="C23" s="17">
        <f>SUM([1]Monifieth!AW33:AY33)</f>
        <v>88.674999999999997</v>
      </c>
      <c r="D23" s="40">
        <f t="shared" si="3"/>
        <v>0.99909782915139556</v>
      </c>
      <c r="E23" s="41">
        <f>SUM([1]Monifieth!AZ29:BB29)</f>
        <v>139.947</v>
      </c>
      <c r="F23" s="17">
        <f>SUM([1]Monifieth!AZ33:BB33)</f>
        <v>140.047</v>
      </c>
      <c r="G23" s="40">
        <f t="shared" si="6"/>
        <v>0.99928595400115683</v>
      </c>
      <c r="H23" s="41">
        <f>SUM([1]Monifieth!BC29:BE29)</f>
        <v>128.11799999999999</v>
      </c>
      <c r="I23" s="17">
        <f>SUM([1]Monifieth!BC33:BE33)</f>
        <v>131.31800000000001</v>
      </c>
      <c r="J23" s="40">
        <f t="shared" si="4"/>
        <v>0.97563167273336471</v>
      </c>
      <c r="K23" s="41">
        <f>SUM([1]Monifieth!BF29:BH29)</f>
        <v>82.25500000000001</v>
      </c>
      <c r="L23" s="17">
        <f>SUM([1]Monifieth!BF33:BH33)</f>
        <v>82.375</v>
      </c>
      <c r="M23" s="42">
        <f t="shared" si="5"/>
        <v>0.99854324734446143</v>
      </c>
    </row>
    <row r="24" spans="1:20" x14ac:dyDescent="0.35">
      <c r="A24" s="35" t="s">
        <v>13</v>
      </c>
      <c r="B24" s="17">
        <f>SUM([1]Montrose!AW29:AY29)</f>
        <v>0</v>
      </c>
      <c r="C24" s="17">
        <f>SUM([1]Montrose!AW33:AY33)</f>
        <v>0</v>
      </c>
      <c r="D24" s="40" t="e">
        <f t="shared" si="3"/>
        <v>#DIV/0!</v>
      </c>
      <c r="E24" s="41">
        <f>SUM([1]Montrose!AZ29:BB29)</f>
        <v>0</v>
      </c>
      <c r="F24" s="17">
        <f>SUM([1]Montrose!AZ33:BB33)</f>
        <v>0</v>
      </c>
      <c r="G24" s="40" t="e">
        <f t="shared" si="6"/>
        <v>#DIV/0!</v>
      </c>
      <c r="H24" s="41">
        <f>SUM([1]Montrose!BC29:BE29)</f>
        <v>0</v>
      </c>
      <c r="I24" s="17">
        <f>SUM([1]Montrose!BC33:BE33)</f>
        <v>0</v>
      </c>
      <c r="J24" s="40" t="e">
        <f t="shared" si="4"/>
        <v>#DIV/0!</v>
      </c>
      <c r="K24" s="41">
        <f>SUM([1]Montrose!BF29:BH29)</f>
        <v>0</v>
      </c>
      <c r="L24" s="17">
        <f>SUM([1]Montrose!BF33:BH33)</f>
        <v>0</v>
      </c>
      <c r="M24" s="42" t="e">
        <f t="shared" si="5"/>
        <v>#DIV/0!</v>
      </c>
    </row>
    <row r="25" spans="1:20" x14ac:dyDescent="0.35">
      <c r="A25" s="35" t="s">
        <v>22</v>
      </c>
      <c r="B25" s="17">
        <f>SUM(B18:B24)</f>
        <v>131.501</v>
      </c>
      <c r="C25" s="17">
        <f>SUM(C18:C24)</f>
        <v>131.631</v>
      </c>
      <c r="D25" s="40">
        <f t="shared" si="3"/>
        <v>0.99901239069823977</v>
      </c>
      <c r="E25" s="41">
        <f>SUM(E18:E24)</f>
        <v>260.61199999999997</v>
      </c>
      <c r="F25" s="17">
        <f>SUM(F18:F24)</f>
        <v>260.71199999999999</v>
      </c>
      <c r="G25" s="40">
        <f t="shared" si="6"/>
        <v>0.99961643499340258</v>
      </c>
      <c r="H25" s="41">
        <f>SUM(H18:H24)</f>
        <v>194.34699999999998</v>
      </c>
      <c r="I25" s="17">
        <f>SUM(I18:I24)</f>
        <v>197.54700000000003</v>
      </c>
      <c r="J25" s="40">
        <f>H25/I25</f>
        <v>0.9838013232294085</v>
      </c>
      <c r="K25" s="41">
        <f>SUM(K18:K24)</f>
        <v>133.70500000000001</v>
      </c>
      <c r="L25" s="17">
        <f>SUM(L18:L24)</f>
        <v>133.82499999999999</v>
      </c>
      <c r="M25" s="42">
        <f>K25/L25</f>
        <v>0.99910330655707102</v>
      </c>
    </row>
    <row r="26" spans="1:20" x14ac:dyDescent="0.35">
      <c r="A26" s="35" t="s">
        <v>23</v>
      </c>
      <c r="B26" s="17">
        <f>SUM('[1]Monthly Totals'!AW29:AY29)</f>
        <v>0</v>
      </c>
      <c r="C26" s="17">
        <f>SUM('[1]Monthly Totals'!AW33:AY33)</f>
        <v>0</v>
      </c>
      <c r="D26" s="40" t="e">
        <f t="shared" si="3"/>
        <v>#DIV/0!</v>
      </c>
      <c r="E26" s="41">
        <f>SUM('[1]Monthly Totals'!AZ29:BB29)</f>
        <v>0</v>
      </c>
      <c r="F26" s="17">
        <f>SUM('[1]Monthly Totals'!AZ33:BB33)</f>
        <v>0</v>
      </c>
      <c r="G26" s="40" t="e">
        <f t="shared" si="6"/>
        <v>#DIV/0!</v>
      </c>
      <c r="H26" s="41">
        <f>SUM('[1]Monthly Totals'!BC29:BE29)</f>
        <v>0</v>
      </c>
      <c r="I26" s="17">
        <f>SUM('[1]Monthly Totals'!BC33:BE33)</f>
        <v>0</v>
      </c>
      <c r="J26" s="40" t="e">
        <f>H26/I26</f>
        <v>#DIV/0!</v>
      </c>
      <c r="K26" s="41">
        <f>SUM('[1]Monthly Totals'!BF29:BH29)</f>
        <v>0</v>
      </c>
      <c r="L26" s="17">
        <f>SUM('[1]Monthly Totals'!BF33:BH33)</f>
        <v>0</v>
      </c>
      <c r="M26" s="42" t="e">
        <f>K26/L26</f>
        <v>#DIV/0!</v>
      </c>
    </row>
  </sheetData>
  <mergeCells count="8">
    <mergeCell ref="B3:D3"/>
    <mergeCell ref="E3:G3"/>
    <mergeCell ref="H3:J3"/>
    <mergeCell ref="K3:M3"/>
    <mergeCell ref="B16:D16"/>
    <mergeCell ref="E16:G16"/>
    <mergeCell ref="H16:J16"/>
    <mergeCell ref="K16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66DB-EF0F-4BF8-93AA-3481D2CE9B23}">
  <dimension ref="A1:T27"/>
  <sheetViews>
    <sheetView zoomScale="50" zoomScaleNormal="50" workbookViewId="0">
      <selection activeCell="C39" sqref="C39"/>
    </sheetView>
  </sheetViews>
  <sheetFormatPr defaultRowHeight="14.5" x14ac:dyDescent="0.35"/>
  <cols>
    <col min="1" max="1" width="13.7265625" customWidth="1"/>
    <col min="2" max="2" width="11.26953125" customWidth="1"/>
    <col min="3" max="3" width="12" customWidth="1"/>
    <col min="4" max="4" width="13.1796875" customWidth="1"/>
    <col min="5" max="5" width="11.26953125" customWidth="1"/>
    <col min="6" max="6" width="12.1796875" customWidth="1"/>
    <col min="7" max="7" width="12.7265625" customWidth="1"/>
    <col min="8" max="8" width="11.54296875" customWidth="1"/>
    <col min="9" max="9" width="12" customWidth="1"/>
    <col min="10" max="10" width="13" customWidth="1"/>
    <col min="11" max="11" width="11.453125" customWidth="1"/>
    <col min="12" max="12" width="12" customWidth="1"/>
    <col min="13" max="13" width="13" customWidth="1"/>
    <col min="15" max="15" width="19.7265625" customWidth="1"/>
    <col min="16" max="17" width="10.54296875" customWidth="1"/>
    <col min="19" max="19" width="12" customWidth="1"/>
    <col min="20" max="20" width="15.26953125" customWidth="1"/>
    <col min="257" max="257" width="13.7265625" customWidth="1"/>
    <col min="258" max="258" width="11.26953125" customWidth="1"/>
    <col min="259" max="259" width="12" customWidth="1"/>
    <col min="260" max="260" width="13.1796875" customWidth="1"/>
    <col min="261" max="261" width="11.26953125" customWidth="1"/>
    <col min="262" max="262" width="12.1796875" customWidth="1"/>
    <col min="263" max="263" width="12.7265625" customWidth="1"/>
    <col min="264" max="264" width="11.54296875" customWidth="1"/>
    <col min="265" max="265" width="12" customWidth="1"/>
    <col min="266" max="266" width="13" customWidth="1"/>
    <col min="267" max="267" width="11.453125" customWidth="1"/>
    <col min="268" max="268" width="12" customWidth="1"/>
    <col min="269" max="269" width="13" customWidth="1"/>
    <col min="271" max="271" width="19.7265625" customWidth="1"/>
    <col min="272" max="273" width="10.54296875" customWidth="1"/>
    <col min="275" max="275" width="12" customWidth="1"/>
    <col min="276" max="276" width="15.26953125" customWidth="1"/>
    <col min="513" max="513" width="13.7265625" customWidth="1"/>
    <col min="514" max="514" width="11.26953125" customWidth="1"/>
    <col min="515" max="515" width="12" customWidth="1"/>
    <col min="516" max="516" width="13.1796875" customWidth="1"/>
    <col min="517" max="517" width="11.26953125" customWidth="1"/>
    <col min="518" max="518" width="12.1796875" customWidth="1"/>
    <col min="519" max="519" width="12.7265625" customWidth="1"/>
    <col min="520" max="520" width="11.54296875" customWidth="1"/>
    <col min="521" max="521" width="12" customWidth="1"/>
    <col min="522" max="522" width="13" customWidth="1"/>
    <col min="523" max="523" width="11.453125" customWidth="1"/>
    <col min="524" max="524" width="12" customWidth="1"/>
    <col min="525" max="525" width="13" customWidth="1"/>
    <col min="527" max="527" width="19.7265625" customWidth="1"/>
    <col min="528" max="529" width="10.54296875" customWidth="1"/>
    <col min="531" max="531" width="12" customWidth="1"/>
    <col min="532" max="532" width="15.26953125" customWidth="1"/>
    <col min="769" max="769" width="13.7265625" customWidth="1"/>
    <col min="770" max="770" width="11.26953125" customWidth="1"/>
    <col min="771" max="771" width="12" customWidth="1"/>
    <col min="772" max="772" width="13.1796875" customWidth="1"/>
    <col min="773" max="773" width="11.26953125" customWidth="1"/>
    <col min="774" max="774" width="12.1796875" customWidth="1"/>
    <col min="775" max="775" width="12.7265625" customWidth="1"/>
    <col min="776" max="776" width="11.54296875" customWidth="1"/>
    <col min="777" max="777" width="12" customWidth="1"/>
    <col min="778" max="778" width="13" customWidth="1"/>
    <col min="779" max="779" width="11.453125" customWidth="1"/>
    <col min="780" max="780" width="12" customWidth="1"/>
    <col min="781" max="781" width="13" customWidth="1"/>
    <col min="783" max="783" width="19.7265625" customWidth="1"/>
    <col min="784" max="785" width="10.54296875" customWidth="1"/>
    <col min="787" max="787" width="12" customWidth="1"/>
    <col min="788" max="788" width="15.26953125" customWidth="1"/>
    <col min="1025" max="1025" width="13.7265625" customWidth="1"/>
    <col min="1026" max="1026" width="11.26953125" customWidth="1"/>
    <col min="1027" max="1027" width="12" customWidth="1"/>
    <col min="1028" max="1028" width="13.1796875" customWidth="1"/>
    <col min="1029" max="1029" width="11.26953125" customWidth="1"/>
    <col min="1030" max="1030" width="12.1796875" customWidth="1"/>
    <col min="1031" max="1031" width="12.7265625" customWidth="1"/>
    <col min="1032" max="1032" width="11.54296875" customWidth="1"/>
    <col min="1033" max="1033" width="12" customWidth="1"/>
    <col min="1034" max="1034" width="13" customWidth="1"/>
    <col min="1035" max="1035" width="11.453125" customWidth="1"/>
    <col min="1036" max="1036" width="12" customWidth="1"/>
    <col min="1037" max="1037" width="13" customWidth="1"/>
    <col min="1039" max="1039" width="19.7265625" customWidth="1"/>
    <col min="1040" max="1041" width="10.54296875" customWidth="1"/>
    <col min="1043" max="1043" width="12" customWidth="1"/>
    <col min="1044" max="1044" width="15.26953125" customWidth="1"/>
    <col min="1281" max="1281" width="13.7265625" customWidth="1"/>
    <col min="1282" max="1282" width="11.26953125" customWidth="1"/>
    <col min="1283" max="1283" width="12" customWidth="1"/>
    <col min="1284" max="1284" width="13.1796875" customWidth="1"/>
    <col min="1285" max="1285" width="11.26953125" customWidth="1"/>
    <col min="1286" max="1286" width="12.1796875" customWidth="1"/>
    <col min="1287" max="1287" width="12.7265625" customWidth="1"/>
    <col min="1288" max="1288" width="11.54296875" customWidth="1"/>
    <col min="1289" max="1289" width="12" customWidth="1"/>
    <col min="1290" max="1290" width="13" customWidth="1"/>
    <col min="1291" max="1291" width="11.453125" customWidth="1"/>
    <col min="1292" max="1292" width="12" customWidth="1"/>
    <col min="1293" max="1293" width="13" customWidth="1"/>
    <col min="1295" max="1295" width="19.7265625" customWidth="1"/>
    <col min="1296" max="1297" width="10.54296875" customWidth="1"/>
    <col min="1299" max="1299" width="12" customWidth="1"/>
    <col min="1300" max="1300" width="15.26953125" customWidth="1"/>
    <col min="1537" max="1537" width="13.7265625" customWidth="1"/>
    <col min="1538" max="1538" width="11.26953125" customWidth="1"/>
    <col min="1539" max="1539" width="12" customWidth="1"/>
    <col min="1540" max="1540" width="13.1796875" customWidth="1"/>
    <col min="1541" max="1541" width="11.26953125" customWidth="1"/>
    <col min="1542" max="1542" width="12.1796875" customWidth="1"/>
    <col min="1543" max="1543" width="12.7265625" customWidth="1"/>
    <col min="1544" max="1544" width="11.54296875" customWidth="1"/>
    <col min="1545" max="1545" width="12" customWidth="1"/>
    <col min="1546" max="1546" width="13" customWidth="1"/>
    <col min="1547" max="1547" width="11.453125" customWidth="1"/>
    <col min="1548" max="1548" width="12" customWidth="1"/>
    <col min="1549" max="1549" width="13" customWidth="1"/>
    <col min="1551" max="1551" width="19.7265625" customWidth="1"/>
    <col min="1552" max="1553" width="10.54296875" customWidth="1"/>
    <col min="1555" max="1555" width="12" customWidth="1"/>
    <col min="1556" max="1556" width="15.26953125" customWidth="1"/>
    <col min="1793" max="1793" width="13.7265625" customWidth="1"/>
    <col min="1794" max="1794" width="11.26953125" customWidth="1"/>
    <col min="1795" max="1795" width="12" customWidth="1"/>
    <col min="1796" max="1796" width="13.1796875" customWidth="1"/>
    <col min="1797" max="1797" width="11.26953125" customWidth="1"/>
    <col min="1798" max="1798" width="12.1796875" customWidth="1"/>
    <col min="1799" max="1799" width="12.7265625" customWidth="1"/>
    <col min="1800" max="1800" width="11.54296875" customWidth="1"/>
    <col min="1801" max="1801" width="12" customWidth="1"/>
    <col min="1802" max="1802" width="13" customWidth="1"/>
    <col min="1803" max="1803" width="11.453125" customWidth="1"/>
    <col min="1804" max="1804" width="12" customWidth="1"/>
    <col min="1805" max="1805" width="13" customWidth="1"/>
    <col min="1807" max="1807" width="19.7265625" customWidth="1"/>
    <col min="1808" max="1809" width="10.54296875" customWidth="1"/>
    <col min="1811" max="1811" width="12" customWidth="1"/>
    <col min="1812" max="1812" width="15.26953125" customWidth="1"/>
    <col min="2049" max="2049" width="13.7265625" customWidth="1"/>
    <col min="2050" max="2050" width="11.26953125" customWidth="1"/>
    <col min="2051" max="2051" width="12" customWidth="1"/>
    <col min="2052" max="2052" width="13.1796875" customWidth="1"/>
    <col min="2053" max="2053" width="11.26953125" customWidth="1"/>
    <col min="2054" max="2054" width="12.1796875" customWidth="1"/>
    <col min="2055" max="2055" width="12.7265625" customWidth="1"/>
    <col min="2056" max="2056" width="11.54296875" customWidth="1"/>
    <col min="2057" max="2057" width="12" customWidth="1"/>
    <col min="2058" max="2058" width="13" customWidth="1"/>
    <col min="2059" max="2059" width="11.453125" customWidth="1"/>
    <col min="2060" max="2060" width="12" customWidth="1"/>
    <col min="2061" max="2061" width="13" customWidth="1"/>
    <col min="2063" max="2063" width="19.7265625" customWidth="1"/>
    <col min="2064" max="2065" width="10.54296875" customWidth="1"/>
    <col min="2067" max="2067" width="12" customWidth="1"/>
    <col min="2068" max="2068" width="15.26953125" customWidth="1"/>
    <col min="2305" max="2305" width="13.7265625" customWidth="1"/>
    <col min="2306" max="2306" width="11.26953125" customWidth="1"/>
    <col min="2307" max="2307" width="12" customWidth="1"/>
    <col min="2308" max="2308" width="13.1796875" customWidth="1"/>
    <col min="2309" max="2309" width="11.26953125" customWidth="1"/>
    <col min="2310" max="2310" width="12.1796875" customWidth="1"/>
    <col min="2311" max="2311" width="12.7265625" customWidth="1"/>
    <col min="2312" max="2312" width="11.54296875" customWidth="1"/>
    <col min="2313" max="2313" width="12" customWidth="1"/>
    <col min="2314" max="2314" width="13" customWidth="1"/>
    <col min="2315" max="2315" width="11.453125" customWidth="1"/>
    <col min="2316" max="2316" width="12" customWidth="1"/>
    <col min="2317" max="2317" width="13" customWidth="1"/>
    <col min="2319" max="2319" width="19.7265625" customWidth="1"/>
    <col min="2320" max="2321" width="10.54296875" customWidth="1"/>
    <col min="2323" max="2323" width="12" customWidth="1"/>
    <col min="2324" max="2324" width="15.26953125" customWidth="1"/>
    <col min="2561" max="2561" width="13.7265625" customWidth="1"/>
    <col min="2562" max="2562" width="11.26953125" customWidth="1"/>
    <col min="2563" max="2563" width="12" customWidth="1"/>
    <col min="2564" max="2564" width="13.1796875" customWidth="1"/>
    <col min="2565" max="2565" width="11.26953125" customWidth="1"/>
    <col min="2566" max="2566" width="12.1796875" customWidth="1"/>
    <col min="2567" max="2567" width="12.7265625" customWidth="1"/>
    <col min="2568" max="2568" width="11.54296875" customWidth="1"/>
    <col min="2569" max="2569" width="12" customWidth="1"/>
    <col min="2570" max="2570" width="13" customWidth="1"/>
    <col min="2571" max="2571" width="11.453125" customWidth="1"/>
    <col min="2572" max="2572" width="12" customWidth="1"/>
    <col min="2573" max="2573" width="13" customWidth="1"/>
    <col min="2575" max="2575" width="19.7265625" customWidth="1"/>
    <col min="2576" max="2577" width="10.54296875" customWidth="1"/>
    <col min="2579" max="2579" width="12" customWidth="1"/>
    <col min="2580" max="2580" width="15.26953125" customWidth="1"/>
    <col min="2817" max="2817" width="13.7265625" customWidth="1"/>
    <col min="2818" max="2818" width="11.26953125" customWidth="1"/>
    <col min="2819" max="2819" width="12" customWidth="1"/>
    <col min="2820" max="2820" width="13.1796875" customWidth="1"/>
    <col min="2821" max="2821" width="11.26953125" customWidth="1"/>
    <col min="2822" max="2822" width="12.1796875" customWidth="1"/>
    <col min="2823" max="2823" width="12.7265625" customWidth="1"/>
    <col min="2824" max="2824" width="11.54296875" customWidth="1"/>
    <col min="2825" max="2825" width="12" customWidth="1"/>
    <col min="2826" max="2826" width="13" customWidth="1"/>
    <col min="2827" max="2827" width="11.453125" customWidth="1"/>
    <col min="2828" max="2828" width="12" customWidth="1"/>
    <col min="2829" max="2829" width="13" customWidth="1"/>
    <col min="2831" max="2831" width="19.7265625" customWidth="1"/>
    <col min="2832" max="2833" width="10.54296875" customWidth="1"/>
    <col min="2835" max="2835" width="12" customWidth="1"/>
    <col min="2836" max="2836" width="15.26953125" customWidth="1"/>
    <col min="3073" max="3073" width="13.7265625" customWidth="1"/>
    <col min="3074" max="3074" width="11.26953125" customWidth="1"/>
    <col min="3075" max="3075" width="12" customWidth="1"/>
    <col min="3076" max="3076" width="13.1796875" customWidth="1"/>
    <col min="3077" max="3077" width="11.26953125" customWidth="1"/>
    <col min="3078" max="3078" width="12.1796875" customWidth="1"/>
    <col min="3079" max="3079" width="12.7265625" customWidth="1"/>
    <col min="3080" max="3080" width="11.54296875" customWidth="1"/>
    <col min="3081" max="3081" width="12" customWidth="1"/>
    <col min="3082" max="3082" width="13" customWidth="1"/>
    <col min="3083" max="3083" width="11.453125" customWidth="1"/>
    <col min="3084" max="3084" width="12" customWidth="1"/>
    <col min="3085" max="3085" width="13" customWidth="1"/>
    <col min="3087" max="3087" width="19.7265625" customWidth="1"/>
    <col min="3088" max="3089" width="10.54296875" customWidth="1"/>
    <col min="3091" max="3091" width="12" customWidth="1"/>
    <col min="3092" max="3092" width="15.26953125" customWidth="1"/>
    <col min="3329" max="3329" width="13.7265625" customWidth="1"/>
    <col min="3330" max="3330" width="11.26953125" customWidth="1"/>
    <col min="3331" max="3331" width="12" customWidth="1"/>
    <col min="3332" max="3332" width="13.1796875" customWidth="1"/>
    <col min="3333" max="3333" width="11.26953125" customWidth="1"/>
    <col min="3334" max="3334" width="12.1796875" customWidth="1"/>
    <col min="3335" max="3335" width="12.7265625" customWidth="1"/>
    <col min="3336" max="3336" width="11.54296875" customWidth="1"/>
    <col min="3337" max="3337" width="12" customWidth="1"/>
    <col min="3338" max="3338" width="13" customWidth="1"/>
    <col min="3339" max="3339" width="11.453125" customWidth="1"/>
    <col min="3340" max="3340" width="12" customWidth="1"/>
    <col min="3341" max="3341" width="13" customWidth="1"/>
    <col min="3343" max="3343" width="19.7265625" customWidth="1"/>
    <col min="3344" max="3345" width="10.54296875" customWidth="1"/>
    <col min="3347" max="3347" width="12" customWidth="1"/>
    <col min="3348" max="3348" width="15.26953125" customWidth="1"/>
    <col min="3585" max="3585" width="13.7265625" customWidth="1"/>
    <col min="3586" max="3586" width="11.26953125" customWidth="1"/>
    <col min="3587" max="3587" width="12" customWidth="1"/>
    <col min="3588" max="3588" width="13.1796875" customWidth="1"/>
    <col min="3589" max="3589" width="11.26953125" customWidth="1"/>
    <col min="3590" max="3590" width="12.1796875" customWidth="1"/>
    <col min="3591" max="3591" width="12.7265625" customWidth="1"/>
    <col min="3592" max="3592" width="11.54296875" customWidth="1"/>
    <col min="3593" max="3593" width="12" customWidth="1"/>
    <col min="3594" max="3594" width="13" customWidth="1"/>
    <col min="3595" max="3595" width="11.453125" customWidth="1"/>
    <col min="3596" max="3596" width="12" customWidth="1"/>
    <col min="3597" max="3597" width="13" customWidth="1"/>
    <col min="3599" max="3599" width="19.7265625" customWidth="1"/>
    <col min="3600" max="3601" width="10.54296875" customWidth="1"/>
    <col min="3603" max="3603" width="12" customWidth="1"/>
    <col min="3604" max="3604" width="15.26953125" customWidth="1"/>
    <col min="3841" max="3841" width="13.7265625" customWidth="1"/>
    <col min="3842" max="3842" width="11.26953125" customWidth="1"/>
    <col min="3843" max="3843" width="12" customWidth="1"/>
    <col min="3844" max="3844" width="13.1796875" customWidth="1"/>
    <col min="3845" max="3845" width="11.26953125" customWidth="1"/>
    <col min="3846" max="3846" width="12.1796875" customWidth="1"/>
    <col min="3847" max="3847" width="12.7265625" customWidth="1"/>
    <col min="3848" max="3848" width="11.54296875" customWidth="1"/>
    <col min="3849" max="3849" width="12" customWidth="1"/>
    <col min="3850" max="3850" width="13" customWidth="1"/>
    <col min="3851" max="3851" width="11.453125" customWidth="1"/>
    <col min="3852" max="3852" width="12" customWidth="1"/>
    <col min="3853" max="3853" width="13" customWidth="1"/>
    <col min="3855" max="3855" width="19.7265625" customWidth="1"/>
    <col min="3856" max="3857" width="10.54296875" customWidth="1"/>
    <col min="3859" max="3859" width="12" customWidth="1"/>
    <col min="3860" max="3860" width="15.26953125" customWidth="1"/>
    <col min="4097" max="4097" width="13.7265625" customWidth="1"/>
    <col min="4098" max="4098" width="11.26953125" customWidth="1"/>
    <col min="4099" max="4099" width="12" customWidth="1"/>
    <col min="4100" max="4100" width="13.1796875" customWidth="1"/>
    <col min="4101" max="4101" width="11.26953125" customWidth="1"/>
    <col min="4102" max="4102" width="12.1796875" customWidth="1"/>
    <col min="4103" max="4103" width="12.7265625" customWidth="1"/>
    <col min="4104" max="4104" width="11.54296875" customWidth="1"/>
    <col min="4105" max="4105" width="12" customWidth="1"/>
    <col min="4106" max="4106" width="13" customWidth="1"/>
    <col min="4107" max="4107" width="11.453125" customWidth="1"/>
    <col min="4108" max="4108" width="12" customWidth="1"/>
    <col min="4109" max="4109" width="13" customWidth="1"/>
    <col min="4111" max="4111" width="19.7265625" customWidth="1"/>
    <col min="4112" max="4113" width="10.54296875" customWidth="1"/>
    <col min="4115" max="4115" width="12" customWidth="1"/>
    <col min="4116" max="4116" width="15.26953125" customWidth="1"/>
    <col min="4353" max="4353" width="13.7265625" customWidth="1"/>
    <col min="4354" max="4354" width="11.26953125" customWidth="1"/>
    <col min="4355" max="4355" width="12" customWidth="1"/>
    <col min="4356" max="4356" width="13.1796875" customWidth="1"/>
    <col min="4357" max="4357" width="11.26953125" customWidth="1"/>
    <col min="4358" max="4358" width="12.1796875" customWidth="1"/>
    <col min="4359" max="4359" width="12.7265625" customWidth="1"/>
    <col min="4360" max="4360" width="11.54296875" customWidth="1"/>
    <col min="4361" max="4361" width="12" customWidth="1"/>
    <col min="4362" max="4362" width="13" customWidth="1"/>
    <col min="4363" max="4363" width="11.453125" customWidth="1"/>
    <col min="4364" max="4364" width="12" customWidth="1"/>
    <col min="4365" max="4365" width="13" customWidth="1"/>
    <col min="4367" max="4367" width="19.7265625" customWidth="1"/>
    <col min="4368" max="4369" width="10.54296875" customWidth="1"/>
    <col min="4371" max="4371" width="12" customWidth="1"/>
    <col min="4372" max="4372" width="15.26953125" customWidth="1"/>
    <col min="4609" max="4609" width="13.7265625" customWidth="1"/>
    <col min="4610" max="4610" width="11.26953125" customWidth="1"/>
    <col min="4611" max="4611" width="12" customWidth="1"/>
    <col min="4612" max="4612" width="13.1796875" customWidth="1"/>
    <col min="4613" max="4613" width="11.26953125" customWidth="1"/>
    <col min="4614" max="4614" width="12.1796875" customWidth="1"/>
    <col min="4615" max="4615" width="12.7265625" customWidth="1"/>
    <col min="4616" max="4616" width="11.54296875" customWidth="1"/>
    <col min="4617" max="4617" width="12" customWidth="1"/>
    <col min="4618" max="4618" width="13" customWidth="1"/>
    <col min="4619" max="4619" width="11.453125" customWidth="1"/>
    <col min="4620" max="4620" width="12" customWidth="1"/>
    <col min="4621" max="4621" width="13" customWidth="1"/>
    <col min="4623" max="4623" width="19.7265625" customWidth="1"/>
    <col min="4624" max="4625" width="10.54296875" customWidth="1"/>
    <col min="4627" max="4627" width="12" customWidth="1"/>
    <col min="4628" max="4628" width="15.26953125" customWidth="1"/>
    <col min="4865" max="4865" width="13.7265625" customWidth="1"/>
    <col min="4866" max="4866" width="11.26953125" customWidth="1"/>
    <col min="4867" max="4867" width="12" customWidth="1"/>
    <col min="4868" max="4868" width="13.1796875" customWidth="1"/>
    <col min="4869" max="4869" width="11.26953125" customWidth="1"/>
    <col min="4870" max="4870" width="12.1796875" customWidth="1"/>
    <col min="4871" max="4871" width="12.7265625" customWidth="1"/>
    <col min="4872" max="4872" width="11.54296875" customWidth="1"/>
    <col min="4873" max="4873" width="12" customWidth="1"/>
    <col min="4874" max="4874" width="13" customWidth="1"/>
    <col min="4875" max="4875" width="11.453125" customWidth="1"/>
    <col min="4876" max="4876" width="12" customWidth="1"/>
    <col min="4877" max="4877" width="13" customWidth="1"/>
    <col min="4879" max="4879" width="19.7265625" customWidth="1"/>
    <col min="4880" max="4881" width="10.54296875" customWidth="1"/>
    <col min="4883" max="4883" width="12" customWidth="1"/>
    <col min="4884" max="4884" width="15.26953125" customWidth="1"/>
    <col min="5121" max="5121" width="13.7265625" customWidth="1"/>
    <col min="5122" max="5122" width="11.26953125" customWidth="1"/>
    <col min="5123" max="5123" width="12" customWidth="1"/>
    <col min="5124" max="5124" width="13.1796875" customWidth="1"/>
    <col min="5125" max="5125" width="11.26953125" customWidth="1"/>
    <col min="5126" max="5126" width="12.1796875" customWidth="1"/>
    <col min="5127" max="5127" width="12.7265625" customWidth="1"/>
    <col min="5128" max="5128" width="11.54296875" customWidth="1"/>
    <col min="5129" max="5129" width="12" customWidth="1"/>
    <col min="5130" max="5130" width="13" customWidth="1"/>
    <col min="5131" max="5131" width="11.453125" customWidth="1"/>
    <col min="5132" max="5132" width="12" customWidth="1"/>
    <col min="5133" max="5133" width="13" customWidth="1"/>
    <col min="5135" max="5135" width="19.7265625" customWidth="1"/>
    <col min="5136" max="5137" width="10.54296875" customWidth="1"/>
    <col min="5139" max="5139" width="12" customWidth="1"/>
    <col min="5140" max="5140" width="15.26953125" customWidth="1"/>
    <col min="5377" max="5377" width="13.7265625" customWidth="1"/>
    <col min="5378" max="5378" width="11.26953125" customWidth="1"/>
    <col min="5379" max="5379" width="12" customWidth="1"/>
    <col min="5380" max="5380" width="13.1796875" customWidth="1"/>
    <col min="5381" max="5381" width="11.26953125" customWidth="1"/>
    <col min="5382" max="5382" width="12.1796875" customWidth="1"/>
    <col min="5383" max="5383" width="12.7265625" customWidth="1"/>
    <col min="5384" max="5384" width="11.54296875" customWidth="1"/>
    <col min="5385" max="5385" width="12" customWidth="1"/>
    <col min="5386" max="5386" width="13" customWidth="1"/>
    <col min="5387" max="5387" width="11.453125" customWidth="1"/>
    <col min="5388" max="5388" width="12" customWidth="1"/>
    <col min="5389" max="5389" width="13" customWidth="1"/>
    <col min="5391" max="5391" width="19.7265625" customWidth="1"/>
    <col min="5392" max="5393" width="10.54296875" customWidth="1"/>
    <col min="5395" max="5395" width="12" customWidth="1"/>
    <col min="5396" max="5396" width="15.26953125" customWidth="1"/>
    <col min="5633" max="5633" width="13.7265625" customWidth="1"/>
    <col min="5634" max="5634" width="11.26953125" customWidth="1"/>
    <col min="5635" max="5635" width="12" customWidth="1"/>
    <col min="5636" max="5636" width="13.1796875" customWidth="1"/>
    <col min="5637" max="5637" width="11.26953125" customWidth="1"/>
    <col min="5638" max="5638" width="12.1796875" customWidth="1"/>
    <col min="5639" max="5639" width="12.7265625" customWidth="1"/>
    <col min="5640" max="5640" width="11.54296875" customWidth="1"/>
    <col min="5641" max="5641" width="12" customWidth="1"/>
    <col min="5642" max="5642" width="13" customWidth="1"/>
    <col min="5643" max="5643" width="11.453125" customWidth="1"/>
    <col min="5644" max="5644" width="12" customWidth="1"/>
    <col min="5645" max="5645" width="13" customWidth="1"/>
    <col min="5647" max="5647" width="19.7265625" customWidth="1"/>
    <col min="5648" max="5649" width="10.54296875" customWidth="1"/>
    <col min="5651" max="5651" width="12" customWidth="1"/>
    <col min="5652" max="5652" width="15.26953125" customWidth="1"/>
    <col min="5889" max="5889" width="13.7265625" customWidth="1"/>
    <col min="5890" max="5890" width="11.26953125" customWidth="1"/>
    <col min="5891" max="5891" width="12" customWidth="1"/>
    <col min="5892" max="5892" width="13.1796875" customWidth="1"/>
    <col min="5893" max="5893" width="11.26953125" customWidth="1"/>
    <col min="5894" max="5894" width="12.1796875" customWidth="1"/>
    <col min="5895" max="5895" width="12.7265625" customWidth="1"/>
    <col min="5896" max="5896" width="11.54296875" customWidth="1"/>
    <col min="5897" max="5897" width="12" customWidth="1"/>
    <col min="5898" max="5898" width="13" customWidth="1"/>
    <col min="5899" max="5899" width="11.453125" customWidth="1"/>
    <col min="5900" max="5900" width="12" customWidth="1"/>
    <col min="5901" max="5901" width="13" customWidth="1"/>
    <col min="5903" max="5903" width="19.7265625" customWidth="1"/>
    <col min="5904" max="5905" width="10.54296875" customWidth="1"/>
    <col min="5907" max="5907" width="12" customWidth="1"/>
    <col min="5908" max="5908" width="15.26953125" customWidth="1"/>
    <col min="6145" max="6145" width="13.7265625" customWidth="1"/>
    <col min="6146" max="6146" width="11.26953125" customWidth="1"/>
    <col min="6147" max="6147" width="12" customWidth="1"/>
    <col min="6148" max="6148" width="13.1796875" customWidth="1"/>
    <col min="6149" max="6149" width="11.26953125" customWidth="1"/>
    <col min="6150" max="6150" width="12.1796875" customWidth="1"/>
    <col min="6151" max="6151" width="12.7265625" customWidth="1"/>
    <col min="6152" max="6152" width="11.54296875" customWidth="1"/>
    <col min="6153" max="6153" width="12" customWidth="1"/>
    <col min="6154" max="6154" width="13" customWidth="1"/>
    <col min="6155" max="6155" width="11.453125" customWidth="1"/>
    <col min="6156" max="6156" width="12" customWidth="1"/>
    <col min="6157" max="6157" width="13" customWidth="1"/>
    <col min="6159" max="6159" width="19.7265625" customWidth="1"/>
    <col min="6160" max="6161" width="10.54296875" customWidth="1"/>
    <col min="6163" max="6163" width="12" customWidth="1"/>
    <col min="6164" max="6164" width="15.26953125" customWidth="1"/>
    <col min="6401" max="6401" width="13.7265625" customWidth="1"/>
    <col min="6402" max="6402" width="11.26953125" customWidth="1"/>
    <col min="6403" max="6403" width="12" customWidth="1"/>
    <col min="6404" max="6404" width="13.1796875" customWidth="1"/>
    <col min="6405" max="6405" width="11.26953125" customWidth="1"/>
    <col min="6406" max="6406" width="12.1796875" customWidth="1"/>
    <col min="6407" max="6407" width="12.7265625" customWidth="1"/>
    <col min="6408" max="6408" width="11.54296875" customWidth="1"/>
    <col min="6409" max="6409" width="12" customWidth="1"/>
    <col min="6410" max="6410" width="13" customWidth="1"/>
    <col min="6411" max="6411" width="11.453125" customWidth="1"/>
    <col min="6412" max="6412" width="12" customWidth="1"/>
    <col min="6413" max="6413" width="13" customWidth="1"/>
    <col min="6415" max="6415" width="19.7265625" customWidth="1"/>
    <col min="6416" max="6417" width="10.54296875" customWidth="1"/>
    <col min="6419" max="6419" width="12" customWidth="1"/>
    <col min="6420" max="6420" width="15.26953125" customWidth="1"/>
    <col min="6657" max="6657" width="13.7265625" customWidth="1"/>
    <col min="6658" max="6658" width="11.26953125" customWidth="1"/>
    <col min="6659" max="6659" width="12" customWidth="1"/>
    <col min="6660" max="6660" width="13.1796875" customWidth="1"/>
    <col min="6661" max="6661" width="11.26953125" customWidth="1"/>
    <col min="6662" max="6662" width="12.1796875" customWidth="1"/>
    <col min="6663" max="6663" width="12.7265625" customWidth="1"/>
    <col min="6664" max="6664" width="11.54296875" customWidth="1"/>
    <col min="6665" max="6665" width="12" customWidth="1"/>
    <col min="6666" max="6666" width="13" customWidth="1"/>
    <col min="6667" max="6667" width="11.453125" customWidth="1"/>
    <col min="6668" max="6668" width="12" customWidth="1"/>
    <col min="6669" max="6669" width="13" customWidth="1"/>
    <col min="6671" max="6671" width="19.7265625" customWidth="1"/>
    <col min="6672" max="6673" width="10.54296875" customWidth="1"/>
    <col min="6675" max="6675" width="12" customWidth="1"/>
    <col min="6676" max="6676" width="15.26953125" customWidth="1"/>
    <col min="6913" max="6913" width="13.7265625" customWidth="1"/>
    <col min="6914" max="6914" width="11.26953125" customWidth="1"/>
    <col min="6915" max="6915" width="12" customWidth="1"/>
    <col min="6916" max="6916" width="13.1796875" customWidth="1"/>
    <col min="6917" max="6917" width="11.26953125" customWidth="1"/>
    <col min="6918" max="6918" width="12.1796875" customWidth="1"/>
    <col min="6919" max="6919" width="12.7265625" customWidth="1"/>
    <col min="6920" max="6920" width="11.54296875" customWidth="1"/>
    <col min="6921" max="6921" width="12" customWidth="1"/>
    <col min="6922" max="6922" width="13" customWidth="1"/>
    <col min="6923" max="6923" width="11.453125" customWidth="1"/>
    <col min="6924" max="6924" width="12" customWidth="1"/>
    <col min="6925" max="6925" width="13" customWidth="1"/>
    <col min="6927" max="6927" width="19.7265625" customWidth="1"/>
    <col min="6928" max="6929" width="10.54296875" customWidth="1"/>
    <col min="6931" max="6931" width="12" customWidth="1"/>
    <col min="6932" max="6932" width="15.26953125" customWidth="1"/>
    <col min="7169" max="7169" width="13.7265625" customWidth="1"/>
    <col min="7170" max="7170" width="11.26953125" customWidth="1"/>
    <col min="7171" max="7171" width="12" customWidth="1"/>
    <col min="7172" max="7172" width="13.1796875" customWidth="1"/>
    <col min="7173" max="7173" width="11.26953125" customWidth="1"/>
    <col min="7174" max="7174" width="12.1796875" customWidth="1"/>
    <col min="7175" max="7175" width="12.7265625" customWidth="1"/>
    <col min="7176" max="7176" width="11.54296875" customWidth="1"/>
    <col min="7177" max="7177" width="12" customWidth="1"/>
    <col min="7178" max="7178" width="13" customWidth="1"/>
    <col min="7179" max="7179" width="11.453125" customWidth="1"/>
    <col min="7180" max="7180" width="12" customWidth="1"/>
    <col min="7181" max="7181" width="13" customWidth="1"/>
    <col min="7183" max="7183" width="19.7265625" customWidth="1"/>
    <col min="7184" max="7185" width="10.54296875" customWidth="1"/>
    <col min="7187" max="7187" width="12" customWidth="1"/>
    <col min="7188" max="7188" width="15.26953125" customWidth="1"/>
    <col min="7425" max="7425" width="13.7265625" customWidth="1"/>
    <col min="7426" max="7426" width="11.26953125" customWidth="1"/>
    <col min="7427" max="7427" width="12" customWidth="1"/>
    <col min="7428" max="7428" width="13.1796875" customWidth="1"/>
    <col min="7429" max="7429" width="11.26953125" customWidth="1"/>
    <col min="7430" max="7430" width="12.1796875" customWidth="1"/>
    <col min="7431" max="7431" width="12.7265625" customWidth="1"/>
    <col min="7432" max="7432" width="11.54296875" customWidth="1"/>
    <col min="7433" max="7433" width="12" customWidth="1"/>
    <col min="7434" max="7434" width="13" customWidth="1"/>
    <col min="7435" max="7435" width="11.453125" customWidth="1"/>
    <col min="7436" max="7436" width="12" customWidth="1"/>
    <col min="7437" max="7437" width="13" customWidth="1"/>
    <col min="7439" max="7439" width="19.7265625" customWidth="1"/>
    <col min="7440" max="7441" width="10.54296875" customWidth="1"/>
    <col min="7443" max="7443" width="12" customWidth="1"/>
    <col min="7444" max="7444" width="15.26953125" customWidth="1"/>
    <col min="7681" max="7681" width="13.7265625" customWidth="1"/>
    <col min="7682" max="7682" width="11.26953125" customWidth="1"/>
    <col min="7683" max="7683" width="12" customWidth="1"/>
    <col min="7684" max="7684" width="13.1796875" customWidth="1"/>
    <col min="7685" max="7685" width="11.26953125" customWidth="1"/>
    <col min="7686" max="7686" width="12.1796875" customWidth="1"/>
    <col min="7687" max="7687" width="12.7265625" customWidth="1"/>
    <col min="7688" max="7688" width="11.54296875" customWidth="1"/>
    <col min="7689" max="7689" width="12" customWidth="1"/>
    <col min="7690" max="7690" width="13" customWidth="1"/>
    <col min="7691" max="7691" width="11.453125" customWidth="1"/>
    <col min="7692" max="7692" width="12" customWidth="1"/>
    <col min="7693" max="7693" width="13" customWidth="1"/>
    <col min="7695" max="7695" width="19.7265625" customWidth="1"/>
    <col min="7696" max="7697" width="10.54296875" customWidth="1"/>
    <col min="7699" max="7699" width="12" customWidth="1"/>
    <col min="7700" max="7700" width="15.26953125" customWidth="1"/>
    <col min="7937" max="7937" width="13.7265625" customWidth="1"/>
    <col min="7938" max="7938" width="11.26953125" customWidth="1"/>
    <col min="7939" max="7939" width="12" customWidth="1"/>
    <col min="7940" max="7940" width="13.1796875" customWidth="1"/>
    <col min="7941" max="7941" width="11.26953125" customWidth="1"/>
    <col min="7942" max="7942" width="12.1796875" customWidth="1"/>
    <col min="7943" max="7943" width="12.7265625" customWidth="1"/>
    <col min="7944" max="7944" width="11.54296875" customWidth="1"/>
    <col min="7945" max="7945" width="12" customWidth="1"/>
    <col min="7946" max="7946" width="13" customWidth="1"/>
    <col min="7947" max="7947" width="11.453125" customWidth="1"/>
    <col min="7948" max="7948" width="12" customWidth="1"/>
    <col min="7949" max="7949" width="13" customWidth="1"/>
    <col min="7951" max="7951" width="19.7265625" customWidth="1"/>
    <col min="7952" max="7953" width="10.54296875" customWidth="1"/>
    <col min="7955" max="7955" width="12" customWidth="1"/>
    <col min="7956" max="7956" width="15.26953125" customWidth="1"/>
    <col min="8193" max="8193" width="13.7265625" customWidth="1"/>
    <col min="8194" max="8194" width="11.26953125" customWidth="1"/>
    <col min="8195" max="8195" width="12" customWidth="1"/>
    <col min="8196" max="8196" width="13.1796875" customWidth="1"/>
    <col min="8197" max="8197" width="11.26953125" customWidth="1"/>
    <col min="8198" max="8198" width="12.1796875" customWidth="1"/>
    <col min="8199" max="8199" width="12.7265625" customWidth="1"/>
    <col min="8200" max="8200" width="11.54296875" customWidth="1"/>
    <col min="8201" max="8201" width="12" customWidth="1"/>
    <col min="8202" max="8202" width="13" customWidth="1"/>
    <col min="8203" max="8203" width="11.453125" customWidth="1"/>
    <col min="8204" max="8204" width="12" customWidth="1"/>
    <col min="8205" max="8205" width="13" customWidth="1"/>
    <col min="8207" max="8207" width="19.7265625" customWidth="1"/>
    <col min="8208" max="8209" width="10.54296875" customWidth="1"/>
    <col min="8211" max="8211" width="12" customWidth="1"/>
    <col min="8212" max="8212" width="15.26953125" customWidth="1"/>
    <col min="8449" max="8449" width="13.7265625" customWidth="1"/>
    <col min="8450" max="8450" width="11.26953125" customWidth="1"/>
    <col min="8451" max="8451" width="12" customWidth="1"/>
    <col min="8452" max="8452" width="13.1796875" customWidth="1"/>
    <col min="8453" max="8453" width="11.26953125" customWidth="1"/>
    <col min="8454" max="8454" width="12.1796875" customWidth="1"/>
    <col min="8455" max="8455" width="12.7265625" customWidth="1"/>
    <col min="8456" max="8456" width="11.54296875" customWidth="1"/>
    <col min="8457" max="8457" width="12" customWidth="1"/>
    <col min="8458" max="8458" width="13" customWidth="1"/>
    <col min="8459" max="8459" width="11.453125" customWidth="1"/>
    <col min="8460" max="8460" width="12" customWidth="1"/>
    <col min="8461" max="8461" width="13" customWidth="1"/>
    <col min="8463" max="8463" width="19.7265625" customWidth="1"/>
    <col min="8464" max="8465" width="10.54296875" customWidth="1"/>
    <col min="8467" max="8467" width="12" customWidth="1"/>
    <col min="8468" max="8468" width="15.26953125" customWidth="1"/>
    <col min="8705" max="8705" width="13.7265625" customWidth="1"/>
    <col min="8706" max="8706" width="11.26953125" customWidth="1"/>
    <col min="8707" max="8707" width="12" customWidth="1"/>
    <col min="8708" max="8708" width="13.1796875" customWidth="1"/>
    <col min="8709" max="8709" width="11.26953125" customWidth="1"/>
    <col min="8710" max="8710" width="12.1796875" customWidth="1"/>
    <col min="8711" max="8711" width="12.7265625" customWidth="1"/>
    <col min="8712" max="8712" width="11.54296875" customWidth="1"/>
    <col min="8713" max="8713" width="12" customWidth="1"/>
    <col min="8714" max="8714" width="13" customWidth="1"/>
    <col min="8715" max="8715" width="11.453125" customWidth="1"/>
    <col min="8716" max="8716" width="12" customWidth="1"/>
    <col min="8717" max="8717" width="13" customWidth="1"/>
    <col min="8719" max="8719" width="19.7265625" customWidth="1"/>
    <col min="8720" max="8721" width="10.54296875" customWidth="1"/>
    <col min="8723" max="8723" width="12" customWidth="1"/>
    <col min="8724" max="8724" width="15.26953125" customWidth="1"/>
    <col min="8961" max="8961" width="13.7265625" customWidth="1"/>
    <col min="8962" max="8962" width="11.26953125" customWidth="1"/>
    <col min="8963" max="8963" width="12" customWidth="1"/>
    <col min="8964" max="8964" width="13.1796875" customWidth="1"/>
    <col min="8965" max="8965" width="11.26953125" customWidth="1"/>
    <col min="8966" max="8966" width="12.1796875" customWidth="1"/>
    <col min="8967" max="8967" width="12.7265625" customWidth="1"/>
    <col min="8968" max="8968" width="11.54296875" customWidth="1"/>
    <col min="8969" max="8969" width="12" customWidth="1"/>
    <col min="8970" max="8970" width="13" customWidth="1"/>
    <col min="8971" max="8971" width="11.453125" customWidth="1"/>
    <col min="8972" max="8972" width="12" customWidth="1"/>
    <col min="8973" max="8973" width="13" customWidth="1"/>
    <col min="8975" max="8975" width="19.7265625" customWidth="1"/>
    <col min="8976" max="8977" width="10.54296875" customWidth="1"/>
    <col min="8979" max="8979" width="12" customWidth="1"/>
    <col min="8980" max="8980" width="15.26953125" customWidth="1"/>
    <col min="9217" max="9217" width="13.7265625" customWidth="1"/>
    <col min="9218" max="9218" width="11.26953125" customWidth="1"/>
    <col min="9219" max="9219" width="12" customWidth="1"/>
    <col min="9220" max="9220" width="13.1796875" customWidth="1"/>
    <col min="9221" max="9221" width="11.26953125" customWidth="1"/>
    <col min="9222" max="9222" width="12.1796875" customWidth="1"/>
    <col min="9223" max="9223" width="12.7265625" customWidth="1"/>
    <col min="9224" max="9224" width="11.54296875" customWidth="1"/>
    <col min="9225" max="9225" width="12" customWidth="1"/>
    <col min="9226" max="9226" width="13" customWidth="1"/>
    <col min="9227" max="9227" width="11.453125" customWidth="1"/>
    <col min="9228" max="9228" width="12" customWidth="1"/>
    <col min="9229" max="9229" width="13" customWidth="1"/>
    <col min="9231" max="9231" width="19.7265625" customWidth="1"/>
    <col min="9232" max="9233" width="10.54296875" customWidth="1"/>
    <col min="9235" max="9235" width="12" customWidth="1"/>
    <col min="9236" max="9236" width="15.26953125" customWidth="1"/>
    <col min="9473" max="9473" width="13.7265625" customWidth="1"/>
    <col min="9474" max="9474" width="11.26953125" customWidth="1"/>
    <col min="9475" max="9475" width="12" customWidth="1"/>
    <col min="9476" max="9476" width="13.1796875" customWidth="1"/>
    <col min="9477" max="9477" width="11.26953125" customWidth="1"/>
    <col min="9478" max="9478" width="12.1796875" customWidth="1"/>
    <col min="9479" max="9479" width="12.7265625" customWidth="1"/>
    <col min="9480" max="9480" width="11.54296875" customWidth="1"/>
    <col min="9481" max="9481" width="12" customWidth="1"/>
    <col min="9482" max="9482" width="13" customWidth="1"/>
    <col min="9483" max="9483" width="11.453125" customWidth="1"/>
    <col min="9484" max="9484" width="12" customWidth="1"/>
    <col min="9485" max="9485" width="13" customWidth="1"/>
    <col min="9487" max="9487" width="19.7265625" customWidth="1"/>
    <col min="9488" max="9489" width="10.54296875" customWidth="1"/>
    <col min="9491" max="9491" width="12" customWidth="1"/>
    <col min="9492" max="9492" width="15.26953125" customWidth="1"/>
    <col min="9729" max="9729" width="13.7265625" customWidth="1"/>
    <col min="9730" max="9730" width="11.26953125" customWidth="1"/>
    <col min="9731" max="9731" width="12" customWidth="1"/>
    <col min="9732" max="9732" width="13.1796875" customWidth="1"/>
    <col min="9733" max="9733" width="11.26953125" customWidth="1"/>
    <col min="9734" max="9734" width="12.1796875" customWidth="1"/>
    <col min="9735" max="9735" width="12.7265625" customWidth="1"/>
    <col min="9736" max="9736" width="11.54296875" customWidth="1"/>
    <col min="9737" max="9737" width="12" customWidth="1"/>
    <col min="9738" max="9738" width="13" customWidth="1"/>
    <col min="9739" max="9739" width="11.453125" customWidth="1"/>
    <col min="9740" max="9740" width="12" customWidth="1"/>
    <col min="9741" max="9741" width="13" customWidth="1"/>
    <col min="9743" max="9743" width="19.7265625" customWidth="1"/>
    <col min="9744" max="9745" width="10.54296875" customWidth="1"/>
    <col min="9747" max="9747" width="12" customWidth="1"/>
    <col min="9748" max="9748" width="15.26953125" customWidth="1"/>
    <col min="9985" max="9985" width="13.7265625" customWidth="1"/>
    <col min="9986" max="9986" width="11.26953125" customWidth="1"/>
    <col min="9987" max="9987" width="12" customWidth="1"/>
    <col min="9988" max="9988" width="13.1796875" customWidth="1"/>
    <col min="9989" max="9989" width="11.26953125" customWidth="1"/>
    <col min="9990" max="9990" width="12.1796875" customWidth="1"/>
    <col min="9991" max="9991" width="12.7265625" customWidth="1"/>
    <col min="9992" max="9992" width="11.54296875" customWidth="1"/>
    <col min="9993" max="9993" width="12" customWidth="1"/>
    <col min="9994" max="9994" width="13" customWidth="1"/>
    <col min="9995" max="9995" width="11.453125" customWidth="1"/>
    <col min="9996" max="9996" width="12" customWidth="1"/>
    <col min="9997" max="9997" width="13" customWidth="1"/>
    <col min="9999" max="9999" width="19.7265625" customWidth="1"/>
    <col min="10000" max="10001" width="10.54296875" customWidth="1"/>
    <col min="10003" max="10003" width="12" customWidth="1"/>
    <col min="10004" max="10004" width="15.26953125" customWidth="1"/>
    <col min="10241" max="10241" width="13.7265625" customWidth="1"/>
    <col min="10242" max="10242" width="11.26953125" customWidth="1"/>
    <col min="10243" max="10243" width="12" customWidth="1"/>
    <col min="10244" max="10244" width="13.1796875" customWidth="1"/>
    <col min="10245" max="10245" width="11.26953125" customWidth="1"/>
    <col min="10246" max="10246" width="12.1796875" customWidth="1"/>
    <col min="10247" max="10247" width="12.7265625" customWidth="1"/>
    <col min="10248" max="10248" width="11.54296875" customWidth="1"/>
    <col min="10249" max="10249" width="12" customWidth="1"/>
    <col min="10250" max="10250" width="13" customWidth="1"/>
    <col min="10251" max="10251" width="11.453125" customWidth="1"/>
    <col min="10252" max="10252" width="12" customWidth="1"/>
    <col min="10253" max="10253" width="13" customWidth="1"/>
    <col min="10255" max="10255" width="19.7265625" customWidth="1"/>
    <col min="10256" max="10257" width="10.54296875" customWidth="1"/>
    <col min="10259" max="10259" width="12" customWidth="1"/>
    <col min="10260" max="10260" width="15.26953125" customWidth="1"/>
    <col min="10497" max="10497" width="13.7265625" customWidth="1"/>
    <col min="10498" max="10498" width="11.26953125" customWidth="1"/>
    <col min="10499" max="10499" width="12" customWidth="1"/>
    <col min="10500" max="10500" width="13.1796875" customWidth="1"/>
    <col min="10501" max="10501" width="11.26953125" customWidth="1"/>
    <col min="10502" max="10502" width="12.1796875" customWidth="1"/>
    <col min="10503" max="10503" width="12.7265625" customWidth="1"/>
    <col min="10504" max="10504" width="11.54296875" customWidth="1"/>
    <col min="10505" max="10505" width="12" customWidth="1"/>
    <col min="10506" max="10506" width="13" customWidth="1"/>
    <col min="10507" max="10507" width="11.453125" customWidth="1"/>
    <col min="10508" max="10508" width="12" customWidth="1"/>
    <col min="10509" max="10509" width="13" customWidth="1"/>
    <col min="10511" max="10511" width="19.7265625" customWidth="1"/>
    <col min="10512" max="10513" width="10.54296875" customWidth="1"/>
    <col min="10515" max="10515" width="12" customWidth="1"/>
    <col min="10516" max="10516" width="15.26953125" customWidth="1"/>
    <col min="10753" max="10753" width="13.7265625" customWidth="1"/>
    <col min="10754" max="10754" width="11.26953125" customWidth="1"/>
    <col min="10755" max="10755" width="12" customWidth="1"/>
    <col min="10756" max="10756" width="13.1796875" customWidth="1"/>
    <col min="10757" max="10757" width="11.26953125" customWidth="1"/>
    <col min="10758" max="10758" width="12.1796875" customWidth="1"/>
    <col min="10759" max="10759" width="12.7265625" customWidth="1"/>
    <col min="10760" max="10760" width="11.54296875" customWidth="1"/>
    <col min="10761" max="10761" width="12" customWidth="1"/>
    <col min="10762" max="10762" width="13" customWidth="1"/>
    <col min="10763" max="10763" width="11.453125" customWidth="1"/>
    <col min="10764" max="10764" width="12" customWidth="1"/>
    <col min="10765" max="10765" width="13" customWidth="1"/>
    <col min="10767" max="10767" width="19.7265625" customWidth="1"/>
    <col min="10768" max="10769" width="10.54296875" customWidth="1"/>
    <col min="10771" max="10771" width="12" customWidth="1"/>
    <col min="10772" max="10772" width="15.26953125" customWidth="1"/>
    <col min="11009" max="11009" width="13.7265625" customWidth="1"/>
    <col min="11010" max="11010" width="11.26953125" customWidth="1"/>
    <col min="11011" max="11011" width="12" customWidth="1"/>
    <col min="11012" max="11012" width="13.1796875" customWidth="1"/>
    <col min="11013" max="11013" width="11.26953125" customWidth="1"/>
    <col min="11014" max="11014" width="12.1796875" customWidth="1"/>
    <col min="11015" max="11015" width="12.7265625" customWidth="1"/>
    <col min="11016" max="11016" width="11.54296875" customWidth="1"/>
    <col min="11017" max="11017" width="12" customWidth="1"/>
    <col min="11018" max="11018" width="13" customWidth="1"/>
    <col min="11019" max="11019" width="11.453125" customWidth="1"/>
    <col min="11020" max="11020" width="12" customWidth="1"/>
    <col min="11021" max="11021" width="13" customWidth="1"/>
    <col min="11023" max="11023" width="19.7265625" customWidth="1"/>
    <col min="11024" max="11025" width="10.54296875" customWidth="1"/>
    <col min="11027" max="11027" width="12" customWidth="1"/>
    <col min="11028" max="11028" width="15.26953125" customWidth="1"/>
    <col min="11265" max="11265" width="13.7265625" customWidth="1"/>
    <col min="11266" max="11266" width="11.26953125" customWidth="1"/>
    <col min="11267" max="11267" width="12" customWidth="1"/>
    <col min="11268" max="11268" width="13.1796875" customWidth="1"/>
    <col min="11269" max="11269" width="11.26953125" customWidth="1"/>
    <col min="11270" max="11270" width="12.1796875" customWidth="1"/>
    <col min="11271" max="11271" width="12.7265625" customWidth="1"/>
    <col min="11272" max="11272" width="11.54296875" customWidth="1"/>
    <col min="11273" max="11273" width="12" customWidth="1"/>
    <col min="11274" max="11274" width="13" customWidth="1"/>
    <col min="11275" max="11275" width="11.453125" customWidth="1"/>
    <col min="11276" max="11276" width="12" customWidth="1"/>
    <col min="11277" max="11277" width="13" customWidth="1"/>
    <col min="11279" max="11279" width="19.7265625" customWidth="1"/>
    <col min="11280" max="11281" width="10.54296875" customWidth="1"/>
    <col min="11283" max="11283" width="12" customWidth="1"/>
    <col min="11284" max="11284" width="15.26953125" customWidth="1"/>
    <col min="11521" max="11521" width="13.7265625" customWidth="1"/>
    <col min="11522" max="11522" width="11.26953125" customWidth="1"/>
    <col min="11523" max="11523" width="12" customWidth="1"/>
    <col min="11524" max="11524" width="13.1796875" customWidth="1"/>
    <col min="11525" max="11525" width="11.26953125" customWidth="1"/>
    <col min="11526" max="11526" width="12.1796875" customWidth="1"/>
    <col min="11527" max="11527" width="12.7265625" customWidth="1"/>
    <col min="11528" max="11528" width="11.54296875" customWidth="1"/>
    <col min="11529" max="11529" width="12" customWidth="1"/>
    <col min="11530" max="11530" width="13" customWidth="1"/>
    <col min="11531" max="11531" width="11.453125" customWidth="1"/>
    <col min="11532" max="11532" width="12" customWidth="1"/>
    <col min="11533" max="11533" width="13" customWidth="1"/>
    <col min="11535" max="11535" width="19.7265625" customWidth="1"/>
    <col min="11536" max="11537" width="10.54296875" customWidth="1"/>
    <col min="11539" max="11539" width="12" customWidth="1"/>
    <col min="11540" max="11540" width="15.26953125" customWidth="1"/>
    <col min="11777" max="11777" width="13.7265625" customWidth="1"/>
    <col min="11778" max="11778" width="11.26953125" customWidth="1"/>
    <col min="11779" max="11779" width="12" customWidth="1"/>
    <col min="11780" max="11780" width="13.1796875" customWidth="1"/>
    <col min="11781" max="11781" width="11.26953125" customWidth="1"/>
    <col min="11782" max="11782" width="12.1796875" customWidth="1"/>
    <col min="11783" max="11783" width="12.7265625" customWidth="1"/>
    <col min="11784" max="11784" width="11.54296875" customWidth="1"/>
    <col min="11785" max="11785" width="12" customWidth="1"/>
    <col min="11786" max="11786" width="13" customWidth="1"/>
    <col min="11787" max="11787" width="11.453125" customWidth="1"/>
    <col min="11788" max="11788" width="12" customWidth="1"/>
    <col min="11789" max="11789" width="13" customWidth="1"/>
    <col min="11791" max="11791" width="19.7265625" customWidth="1"/>
    <col min="11792" max="11793" width="10.54296875" customWidth="1"/>
    <col min="11795" max="11795" width="12" customWidth="1"/>
    <col min="11796" max="11796" width="15.26953125" customWidth="1"/>
    <col min="12033" max="12033" width="13.7265625" customWidth="1"/>
    <col min="12034" max="12034" width="11.26953125" customWidth="1"/>
    <col min="12035" max="12035" width="12" customWidth="1"/>
    <col min="12036" max="12036" width="13.1796875" customWidth="1"/>
    <col min="12037" max="12037" width="11.26953125" customWidth="1"/>
    <col min="12038" max="12038" width="12.1796875" customWidth="1"/>
    <col min="12039" max="12039" width="12.7265625" customWidth="1"/>
    <col min="12040" max="12040" width="11.54296875" customWidth="1"/>
    <col min="12041" max="12041" width="12" customWidth="1"/>
    <col min="12042" max="12042" width="13" customWidth="1"/>
    <col min="12043" max="12043" width="11.453125" customWidth="1"/>
    <col min="12044" max="12044" width="12" customWidth="1"/>
    <col min="12045" max="12045" width="13" customWidth="1"/>
    <col min="12047" max="12047" width="19.7265625" customWidth="1"/>
    <col min="12048" max="12049" width="10.54296875" customWidth="1"/>
    <col min="12051" max="12051" width="12" customWidth="1"/>
    <col min="12052" max="12052" width="15.26953125" customWidth="1"/>
    <col min="12289" max="12289" width="13.7265625" customWidth="1"/>
    <col min="12290" max="12290" width="11.26953125" customWidth="1"/>
    <col min="12291" max="12291" width="12" customWidth="1"/>
    <col min="12292" max="12292" width="13.1796875" customWidth="1"/>
    <col min="12293" max="12293" width="11.26953125" customWidth="1"/>
    <col min="12294" max="12294" width="12.1796875" customWidth="1"/>
    <col min="12295" max="12295" width="12.7265625" customWidth="1"/>
    <col min="12296" max="12296" width="11.54296875" customWidth="1"/>
    <col min="12297" max="12297" width="12" customWidth="1"/>
    <col min="12298" max="12298" width="13" customWidth="1"/>
    <col min="12299" max="12299" width="11.453125" customWidth="1"/>
    <col min="12300" max="12300" width="12" customWidth="1"/>
    <col min="12301" max="12301" width="13" customWidth="1"/>
    <col min="12303" max="12303" width="19.7265625" customWidth="1"/>
    <col min="12304" max="12305" width="10.54296875" customWidth="1"/>
    <col min="12307" max="12307" width="12" customWidth="1"/>
    <col min="12308" max="12308" width="15.26953125" customWidth="1"/>
    <col min="12545" max="12545" width="13.7265625" customWidth="1"/>
    <col min="12546" max="12546" width="11.26953125" customWidth="1"/>
    <col min="12547" max="12547" width="12" customWidth="1"/>
    <col min="12548" max="12548" width="13.1796875" customWidth="1"/>
    <col min="12549" max="12549" width="11.26953125" customWidth="1"/>
    <col min="12550" max="12550" width="12.1796875" customWidth="1"/>
    <col min="12551" max="12551" width="12.7265625" customWidth="1"/>
    <col min="12552" max="12552" width="11.54296875" customWidth="1"/>
    <col min="12553" max="12553" width="12" customWidth="1"/>
    <col min="12554" max="12554" width="13" customWidth="1"/>
    <col min="12555" max="12555" width="11.453125" customWidth="1"/>
    <col min="12556" max="12556" width="12" customWidth="1"/>
    <col min="12557" max="12557" width="13" customWidth="1"/>
    <col min="12559" max="12559" width="19.7265625" customWidth="1"/>
    <col min="12560" max="12561" width="10.54296875" customWidth="1"/>
    <col min="12563" max="12563" width="12" customWidth="1"/>
    <col min="12564" max="12564" width="15.26953125" customWidth="1"/>
    <col min="12801" max="12801" width="13.7265625" customWidth="1"/>
    <col min="12802" max="12802" width="11.26953125" customWidth="1"/>
    <col min="12803" max="12803" width="12" customWidth="1"/>
    <col min="12804" max="12804" width="13.1796875" customWidth="1"/>
    <col min="12805" max="12805" width="11.26953125" customWidth="1"/>
    <col min="12806" max="12806" width="12.1796875" customWidth="1"/>
    <col min="12807" max="12807" width="12.7265625" customWidth="1"/>
    <col min="12808" max="12808" width="11.54296875" customWidth="1"/>
    <col min="12809" max="12809" width="12" customWidth="1"/>
    <col min="12810" max="12810" width="13" customWidth="1"/>
    <col min="12811" max="12811" width="11.453125" customWidth="1"/>
    <col min="12812" max="12812" width="12" customWidth="1"/>
    <col min="12813" max="12813" width="13" customWidth="1"/>
    <col min="12815" max="12815" width="19.7265625" customWidth="1"/>
    <col min="12816" max="12817" width="10.54296875" customWidth="1"/>
    <col min="12819" max="12819" width="12" customWidth="1"/>
    <col min="12820" max="12820" width="15.26953125" customWidth="1"/>
    <col min="13057" max="13057" width="13.7265625" customWidth="1"/>
    <col min="13058" max="13058" width="11.26953125" customWidth="1"/>
    <col min="13059" max="13059" width="12" customWidth="1"/>
    <col min="13060" max="13060" width="13.1796875" customWidth="1"/>
    <col min="13061" max="13061" width="11.26953125" customWidth="1"/>
    <col min="13062" max="13062" width="12.1796875" customWidth="1"/>
    <col min="13063" max="13063" width="12.7265625" customWidth="1"/>
    <col min="13064" max="13064" width="11.54296875" customWidth="1"/>
    <col min="13065" max="13065" width="12" customWidth="1"/>
    <col min="13066" max="13066" width="13" customWidth="1"/>
    <col min="13067" max="13067" width="11.453125" customWidth="1"/>
    <col min="13068" max="13068" width="12" customWidth="1"/>
    <col min="13069" max="13069" width="13" customWidth="1"/>
    <col min="13071" max="13071" width="19.7265625" customWidth="1"/>
    <col min="13072" max="13073" width="10.54296875" customWidth="1"/>
    <col min="13075" max="13075" width="12" customWidth="1"/>
    <col min="13076" max="13076" width="15.26953125" customWidth="1"/>
    <col min="13313" max="13313" width="13.7265625" customWidth="1"/>
    <col min="13314" max="13314" width="11.26953125" customWidth="1"/>
    <col min="13315" max="13315" width="12" customWidth="1"/>
    <col min="13316" max="13316" width="13.1796875" customWidth="1"/>
    <col min="13317" max="13317" width="11.26953125" customWidth="1"/>
    <col min="13318" max="13318" width="12.1796875" customWidth="1"/>
    <col min="13319" max="13319" width="12.7265625" customWidth="1"/>
    <col min="13320" max="13320" width="11.54296875" customWidth="1"/>
    <col min="13321" max="13321" width="12" customWidth="1"/>
    <col min="13322" max="13322" width="13" customWidth="1"/>
    <col min="13323" max="13323" width="11.453125" customWidth="1"/>
    <col min="13324" max="13324" width="12" customWidth="1"/>
    <col min="13325" max="13325" width="13" customWidth="1"/>
    <col min="13327" max="13327" width="19.7265625" customWidth="1"/>
    <col min="13328" max="13329" width="10.54296875" customWidth="1"/>
    <col min="13331" max="13331" width="12" customWidth="1"/>
    <col min="13332" max="13332" width="15.26953125" customWidth="1"/>
    <col min="13569" max="13569" width="13.7265625" customWidth="1"/>
    <col min="13570" max="13570" width="11.26953125" customWidth="1"/>
    <col min="13571" max="13571" width="12" customWidth="1"/>
    <col min="13572" max="13572" width="13.1796875" customWidth="1"/>
    <col min="13573" max="13573" width="11.26953125" customWidth="1"/>
    <col min="13574" max="13574" width="12.1796875" customWidth="1"/>
    <col min="13575" max="13575" width="12.7265625" customWidth="1"/>
    <col min="13576" max="13576" width="11.54296875" customWidth="1"/>
    <col min="13577" max="13577" width="12" customWidth="1"/>
    <col min="13578" max="13578" width="13" customWidth="1"/>
    <col min="13579" max="13579" width="11.453125" customWidth="1"/>
    <col min="13580" max="13580" width="12" customWidth="1"/>
    <col min="13581" max="13581" width="13" customWidth="1"/>
    <col min="13583" max="13583" width="19.7265625" customWidth="1"/>
    <col min="13584" max="13585" width="10.54296875" customWidth="1"/>
    <col min="13587" max="13587" width="12" customWidth="1"/>
    <col min="13588" max="13588" width="15.26953125" customWidth="1"/>
    <col min="13825" max="13825" width="13.7265625" customWidth="1"/>
    <col min="13826" max="13826" width="11.26953125" customWidth="1"/>
    <col min="13827" max="13827" width="12" customWidth="1"/>
    <col min="13828" max="13828" width="13.1796875" customWidth="1"/>
    <col min="13829" max="13829" width="11.26953125" customWidth="1"/>
    <col min="13830" max="13830" width="12.1796875" customWidth="1"/>
    <col min="13831" max="13831" width="12.7265625" customWidth="1"/>
    <col min="13832" max="13832" width="11.54296875" customWidth="1"/>
    <col min="13833" max="13833" width="12" customWidth="1"/>
    <col min="13834" max="13834" width="13" customWidth="1"/>
    <col min="13835" max="13835" width="11.453125" customWidth="1"/>
    <col min="13836" max="13836" width="12" customWidth="1"/>
    <col min="13837" max="13837" width="13" customWidth="1"/>
    <col min="13839" max="13839" width="19.7265625" customWidth="1"/>
    <col min="13840" max="13841" width="10.54296875" customWidth="1"/>
    <col min="13843" max="13843" width="12" customWidth="1"/>
    <col min="13844" max="13844" width="15.26953125" customWidth="1"/>
    <col min="14081" max="14081" width="13.7265625" customWidth="1"/>
    <col min="14082" max="14082" width="11.26953125" customWidth="1"/>
    <col min="14083" max="14083" width="12" customWidth="1"/>
    <col min="14084" max="14084" width="13.1796875" customWidth="1"/>
    <col min="14085" max="14085" width="11.26953125" customWidth="1"/>
    <col min="14086" max="14086" width="12.1796875" customWidth="1"/>
    <col min="14087" max="14087" width="12.7265625" customWidth="1"/>
    <col min="14088" max="14088" width="11.54296875" customWidth="1"/>
    <col min="14089" max="14089" width="12" customWidth="1"/>
    <col min="14090" max="14090" width="13" customWidth="1"/>
    <col min="14091" max="14091" width="11.453125" customWidth="1"/>
    <col min="14092" max="14092" width="12" customWidth="1"/>
    <col min="14093" max="14093" width="13" customWidth="1"/>
    <col min="14095" max="14095" width="19.7265625" customWidth="1"/>
    <col min="14096" max="14097" width="10.54296875" customWidth="1"/>
    <col min="14099" max="14099" width="12" customWidth="1"/>
    <col min="14100" max="14100" width="15.26953125" customWidth="1"/>
    <col min="14337" max="14337" width="13.7265625" customWidth="1"/>
    <col min="14338" max="14338" width="11.26953125" customWidth="1"/>
    <col min="14339" max="14339" width="12" customWidth="1"/>
    <col min="14340" max="14340" width="13.1796875" customWidth="1"/>
    <col min="14341" max="14341" width="11.26953125" customWidth="1"/>
    <col min="14342" max="14342" width="12.1796875" customWidth="1"/>
    <col min="14343" max="14343" width="12.7265625" customWidth="1"/>
    <col min="14344" max="14344" width="11.54296875" customWidth="1"/>
    <col min="14345" max="14345" width="12" customWidth="1"/>
    <col min="14346" max="14346" width="13" customWidth="1"/>
    <col min="14347" max="14347" width="11.453125" customWidth="1"/>
    <col min="14348" max="14348" width="12" customWidth="1"/>
    <col min="14349" max="14349" width="13" customWidth="1"/>
    <col min="14351" max="14351" width="19.7265625" customWidth="1"/>
    <col min="14352" max="14353" width="10.54296875" customWidth="1"/>
    <col min="14355" max="14355" width="12" customWidth="1"/>
    <col min="14356" max="14356" width="15.26953125" customWidth="1"/>
    <col min="14593" max="14593" width="13.7265625" customWidth="1"/>
    <col min="14594" max="14594" width="11.26953125" customWidth="1"/>
    <col min="14595" max="14595" width="12" customWidth="1"/>
    <col min="14596" max="14596" width="13.1796875" customWidth="1"/>
    <col min="14597" max="14597" width="11.26953125" customWidth="1"/>
    <col min="14598" max="14598" width="12.1796875" customWidth="1"/>
    <col min="14599" max="14599" width="12.7265625" customWidth="1"/>
    <col min="14600" max="14600" width="11.54296875" customWidth="1"/>
    <col min="14601" max="14601" width="12" customWidth="1"/>
    <col min="14602" max="14602" width="13" customWidth="1"/>
    <col min="14603" max="14603" width="11.453125" customWidth="1"/>
    <col min="14604" max="14604" width="12" customWidth="1"/>
    <col min="14605" max="14605" width="13" customWidth="1"/>
    <col min="14607" max="14607" width="19.7265625" customWidth="1"/>
    <col min="14608" max="14609" width="10.54296875" customWidth="1"/>
    <col min="14611" max="14611" width="12" customWidth="1"/>
    <col min="14612" max="14612" width="15.26953125" customWidth="1"/>
    <col min="14849" max="14849" width="13.7265625" customWidth="1"/>
    <col min="14850" max="14850" width="11.26953125" customWidth="1"/>
    <col min="14851" max="14851" width="12" customWidth="1"/>
    <col min="14852" max="14852" width="13.1796875" customWidth="1"/>
    <col min="14853" max="14853" width="11.26953125" customWidth="1"/>
    <col min="14854" max="14854" width="12.1796875" customWidth="1"/>
    <col min="14855" max="14855" width="12.7265625" customWidth="1"/>
    <col min="14856" max="14856" width="11.54296875" customWidth="1"/>
    <col min="14857" max="14857" width="12" customWidth="1"/>
    <col min="14858" max="14858" width="13" customWidth="1"/>
    <col min="14859" max="14859" width="11.453125" customWidth="1"/>
    <col min="14860" max="14860" width="12" customWidth="1"/>
    <col min="14861" max="14861" width="13" customWidth="1"/>
    <col min="14863" max="14863" width="19.7265625" customWidth="1"/>
    <col min="14864" max="14865" width="10.54296875" customWidth="1"/>
    <col min="14867" max="14867" width="12" customWidth="1"/>
    <col min="14868" max="14868" width="15.26953125" customWidth="1"/>
    <col min="15105" max="15105" width="13.7265625" customWidth="1"/>
    <col min="15106" max="15106" width="11.26953125" customWidth="1"/>
    <col min="15107" max="15107" width="12" customWidth="1"/>
    <col min="15108" max="15108" width="13.1796875" customWidth="1"/>
    <col min="15109" max="15109" width="11.26953125" customWidth="1"/>
    <col min="15110" max="15110" width="12.1796875" customWidth="1"/>
    <col min="15111" max="15111" width="12.7265625" customWidth="1"/>
    <col min="15112" max="15112" width="11.54296875" customWidth="1"/>
    <col min="15113" max="15113" width="12" customWidth="1"/>
    <col min="15114" max="15114" width="13" customWidth="1"/>
    <col min="15115" max="15115" width="11.453125" customWidth="1"/>
    <col min="15116" max="15116" width="12" customWidth="1"/>
    <col min="15117" max="15117" width="13" customWidth="1"/>
    <col min="15119" max="15119" width="19.7265625" customWidth="1"/>
    <col min="15120" max="15121" width="10.54296875" customWidth="1"/>
    <col min="15123" max="15123" width="12" customWidth="1"/>
    <col min="15124" max="15124" width="15.26953125" customWidth="1"/>
    <col min="15361" max="15361" width="13.7265625" customWidth="1"/>
    <col min="15362" max="15362" width="11.26953125" customWidth="1"/>
    <col min="15363" max="15363" width="12" customWidth="1"/>
    <col min="15364" max="15364" width="13.1796875" customWidth="1"/>
    <col min="15365" max="15365" width="11.26953125" customWidth="1"/>
    <col min="15366" max="15366" width="12.1796875" customWidth="1"/>
    <col min="15367" max="15367" width="12.7265625" customWidth="1"/>
    <col min="15368" max="15368" width="11.54296875" customWidth="1"/>
    <col min="15369" max="15369" width="12" customWidth="1"/>
    <col min="15370" max="15370" width="13" customWidth="1"/>
    <col min="15371" max="15371" width="11.453125" customWidth="1"/>
    <col min="15372" max="15372" width="12" customWidth="1"/>
    <col min="15373" max="15373" width="13" customWidth="1"/>
    <col min="15375" max="15375" width="19.7265625" customWidth="1"/>
    <col min="15376" max="15377" width="10.54296875" customWidth="1"/>
    <col min="15379" max="15379" width="12" customWidth="1"/>
    <col min="15380" max="15380" width="15.26953125" customWidth="1"/>
    <col min="15617" max="15617" width="13.7265625" customWidth="1"/>
    <col min="15618" max="15618" width="11.26953125" customWidth="1"/>
    <col min="15619" max="15619" width="12" customWidth="1"/>
    <col min="15620" max="15620" width="13.1796875" customWidth="1"/>
    <col min="15621" max="15621" width="11.26953125" customWidth="1"/>
    <col min="15622" max="15622" width="12.1796875" customWidth="1"/>
    <col min="15623" max="15623" width="12.7265625" customWidth="1"/>
    <col min="15624" max="15624" width="11.54296875" customWidth="1"/>
    <col min="15625" max="15625" width="12" customWidth="1"/>
    <col min="15626" max="15626" width="13" customWidth="1"/>
    <col min="15627" max="15627" width="11.453125" customWidth="1"/>
    <col min="15628" max="15628" width="12" customWidth="1"/>
    <col min="15629" max="15629" width="13" customWidth="1"/>
    <col min="15631" max="15631" width="19.7265625" customWidth="1"/>
    <col min="15632" max="15633" width="10.54296875" customWidth="1"/>
    <col min="15635" max="15635" width="12" customWidth="1"/>
    <col min="15636" max="15636" width="15.26953125" customWidth="1"/>
    <col min="15873" max="15873" width="13.7265625" customWidth="1"/>
    <col min="15874" max="15874" width="11.26953125" customWidth="1"/>
    <col min="15875" max="15875" width="12" customWidth="1"/>
    <col min="15876" max="15876" width="13.1796875" customWidth="1"/>
    <col min="15877" max="15877" width="11.26953125" customWidth="1"/>
    <col min="15878" max="15878" width="12.1796875" customWidth="1"/>
    <col min="15879" max="15879" width="12.7265625" customWidth="1"/>
    <col min="15880" max="15880" width="11.54296875" customWidth="1"/>
    <col min="15881" max="15881" width="12" customWidth="1"/>
    <col min="15882" max="15882" width="13" customWidth="1"/>
    <col min="15883" max="15883" width="11.453125" customWidth="1"/>
    <col min="15884" max="15884" width="12" customWidth="1"/>
    <col min="15885" max="15885" width="13" customWidth="1"/>
    <col min="15887" max="15887" width="19.7265625" customWidth="1"/>
    <col min="15888" max="15889" width="10.54296875" customWidth="1"/>
    <col min="15891" max="15891" width="12" customWidth="1"/>
    <col min="15892" max="15892" width="15.26953125" customWidth="1"/>
    <col min="16129" max="16129" width="13.7265625" customWidth="1"/>
    <col min="16130" max="16130" width="11.26953125" customWidth="1"/>
    <col min="16131" max="16131" width="12" customWidth="1"/>
    <col min="16132" max="16132" width="13.1796875" customWidth="1"/>
    <col min="16133" max="16133" width="11.26953125" customWidth="1"/>
    <col min="16134" max="16134" width="12.1796875" customWidth="1"/>
    <col min="16135" max="16135" width="12.7265625" customWidth="1"/>
    <col min="16136" max="16136" width="11.54296875" customWidth="1"/>
    <col min="16137" max="16137" width="12" customWidth="1"/>
    <col min="16138" max="16138" width="13" customWidth="1"/>
    <col min="16139" max="16139" width="11.453125" customWidth="1"/>
    <col min="16140" max="16140" width="12" customWidth="1"/>
    <col min="16141" max="16141" width="13" customWidth="1"/>
    <col min="16143" max="16143" width="19.7265625" customWidth="1"/>
    <col min="16144" max="16145" width="10.54296875" customWidth="1"/>
    <col min="16147" max="16147" width="12" customWidth="1"/>
    <col min="16148" max="16148" width="15.26953125" customWidth="1"/>
  </cols>
  <sheetData>
    <row r="1" spans="1:20" ht="18.5" x14ac:dyDescent="0.45">
      <c r="A1" s="1" t="s">
        <v>29</v>
      </c>
      <c r="B1" s="1"/>
      <c r="N1" s="45"/>
    </row>
    <row r="3" spans="1:20" x14ac:dyDescent="0.35">
      <c r="A3" s="2"/>
      <c r="B3" s="67" t="s">
        <v>30</v>
      </c>
      <c r="C3" s="68"/>
      <c r="D3" s="69"/>
      <c r="E3" s="70" t="s">
        <v>31</v>
      </c>
      <c r="F3" s="68"/>
      <c r="G3" s="69"/>
      <c r="H3" s="70" t="s">
        <v>32</v>
      </c>
      <c r="I3" s="68"/>
      <c r="J3" s="68"/>
      <c r="K3" s="71" t="s">
        <v>33</v>
      </c>
      <c r="L3" s="71"/>
      <c r="M3" s="71"/>
    </row>
    <row r="4" spans="1:20" x14ac:dyDescent="0.35">
      <c r="A4" s="8" t="s">
        <v>6</v>
      </c>
      <c r="B4" s="9" t="s">
        <v>7</v>
      </c>
      <c r="C4" s="10" t="s">
        <v>8</v>
      </c>
      <c r="D4" s="11" t="s">
        <v>9</v>
      </c>
      <c r="E4" s="10" t="s">
        <v>7</v>
      </c>
      <c r="F4" s="10" t="s">
        <v>8</v>
      </c>
      <c r="G4" s="11" t="s">
        <v>9</v>
      </c>
      <c r="H4" s="10" t="s">
        <v>7</v>
      </c>
      <c r="I4" s="10" t="s">
        <v>8</v>
      </c>
      <c r="J4" s="11" t="s">
        <v>9</v>
      </c>
      <c r="K4" s="10" t="s">
        <v>7</v>
      </c>
      <c r="L4" s="10" t="s">
        <v>8</v>
      </c>
      <c r="M4" s="2" t="s">
        <v>9</v>
      </c>
    </row>
    <row r="5" spans="1:20" x14ac:dyDescent="0.35">
      <c r="A5" s="15" t="s">
        <v>11</v>
      </c>
      <c r="B5" s="16">
        <f>SUM([1]Arbroath!BU29:BW29)</f>
        <v>0</v>
      </c>
      <c r="C5" s="17">
        <f>SUM([1]Arbroath!BU33:BW33)</f>
        <v>0</v>
      </c>
      <c r="D5" s="18" t="e">
        <f>B5/C5</f>
        <v>#DIV/0!</v>
      </c>
      <c r="E5" s="16">
        <f>SUM([1]Arbroath!BX29:BZ29)</f>
        <v>0</v>
      </c>
      <c r="F5" s="17">
        <f>SUM([1]Arbroath!BX33:BZ33)</f>
        <v>0</v>
      </c>
      <c r="G5" s="18" t="e">
        <f>E5/F5</f>
        <v>#DIV/0!</v>
      </c>
      <c r="H5" s="16"/>
      <c r="I5" s="17"/>
      <c r="J5" s="18"/>
      <c r="K5" s="16"/>
      <c r="L5" s="17"/>
      <c r="M5" s="18"/>
    </row>
    <row r="6" spans="1:20" ht="15" thickBot="1" x14ac:dyDescent="0.4">
      <c r="A6" s="15" t="s">
        <v>15</v>
      </c>
      <c r="B6" s="16">
        <f>SUM([1]Brechin!BU29:BW29)</f>
        <v>0</v>
      </c>
      <c r="C6" s="17">
        <f>SUM([1]Brechin!BU33:BW33)</f>
        <v>0</v>
      </c>
      <c r="D6" s="18" t="e">
        <f>B6/C6</f>
        <v>#DIV/0!</v>
      </c>
      <c r="E6" s="16">
        <f>SUM([1]Brechin!BX29:BZ29)</f>
        <v>0</v>
      </c>
      <c r="F6" s="17">
        <f>SUM([1]Brechin!BX33:BZ33)</f>
        <v>0</v>
      </c>
      <c r="G6" s="18" t="e">
        <f>E6/F6</f>
        <v>#DIV/0!</v>
      </c>
      <c r="H6" s="16"/>
      <c r="I6" s="17"/>
      <c r="J6" s="18"/>
      <c r="K6" s="16"/>
      <c r="L6" s="17"/>
      <c r="M6" s="18"/>
    </row>
    <row r="7" spans="1:20" ht="15" thickBot="1" x14ac:dyDescent="0.4">
      <c r="A7" s="15" t="s">
        <v>17</v>
      </c>
      <c r="B7" s="16">
        <f>SUM([1]Carnoustie!BU29:BW29)</f>
        <v>0</v>
      </c>
      <c r="C7" s="17">
        <f>SUM([1]Carnoustie!BU33:BW33)</f>
        <v>0</v>
      </c>
      <c r="D7" s="18" t="e">
        <f>B7/C7</f>
        <v>#DIV/0!</v>
      </c>
      <c r="E7" s="16">
        <f>SUM([1]Carnoustie!BX29:BZ29)</f>
        <v>0</v>
      </c>
      <c r="F7" s="17">
        <f>SUM([1]Carnoustie!BX33:BZ33)</f>
        <v>0</v>
      </c>
      <c r="G7" s="18" t="e">
        <f>E7/F7</f>
        <v>#DIV/0!</v>
      </c>
      <c r="H7" s="16"/>
      <c r="I7" s="17"/>
      <c r="J7" s="18"/>
      <c r="K7" s="16"/>
      <c r="L7" s="17"/>
      <c r="M7" s="18"/>
      <c r="O7" s="3" t="s">
        <v>37</v>
      </c>
      <c r="P7" s="4"/>
      <c r="Q7" s="4"/>
      <c r="R7" s="5"/>
      <c r="S7" s="6"/>
      <c r="T7" s="7"/>
    </row>
    <row r="8" spans="1:20" x14ac:dyDescent="0.35">
      <c r="A8" s="15" t="s">
        <v>12</v>
      </c>
      <c r="B8" s="16">
        <f>SUM([1]Forfar!BU29:BW29)</f>
        <v>0</v>
      </c>
      <c r="C8" s="17">
        <f>SUM([1]Forfar!BU33:BW33)</f>
        <v>0</v>
      </c>
      <c r="D8" s="18" t="e">
        <f>B8/C8</f>
        <v>#DIV/0!</v>
      </c>
      <c r="E8" s="16">
        <f>SUM([1]Forfar!BX29:BZ29)</f>
        <v>0</v>
      </c>
      <c r="F8" s="17">
        <f>SUM([1]Forfar!BX33:BZ33)</f>
        <v>0</v>
      </c>
      <c r="G8" s="18" t="e">
        <f>E8/F8</f>
        <v>#DIV/0!</v>
      </c>
      <c r="H8" s="16"/>
      <c r="I8" s="17"/>
      <c r="J8" s="18"/>
      <c r="K8" s="16"/>
      <c r="L8" s="17"/>
      <c r="M8" s="18"/>
      <c r="O8" s="12"/>
      <c r="P8" s="13" t="s">
        <v>11</v>
      </c>
      <c r="Q8" s="13" t="s">
        <v>17</v>
      </c>
      <c r="R8" s="13" t="s">
        <v>12</v>
      </c>
      <c r="S8" s="13" t="s">
        <v>13</v>
      </c>
      <c r="T8" s="14" t="s">
        <v>38</v>
      </c>
    </row>
    <row r="9" spans="1:20" x14ac:dyDescent="0.35">
      <c r="A9" s="15" t="s">
        <v>19</v>
      </c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O9" s="19" t="s">
        <v>30</v>
      </c>
      <c r="P9" s="20" t="e">
        <f>D5</f>
        <v>#DIV/0!</v>
      </c>
      <c r="Q9" s="20" t="e">
        <f>D7</f>
        <v>#DIV/0!</v>
      </c>
      <c r="R9" s="20" t="e">
        <f>D8</f>
        <v>#DIV/0!</v>
      </c>
      <c r="S9" s="20" t="e">
        <f>D11</f>
        <v>#DIV/0!</v>
      </c>
      <c r="T9" s="46" t="e">
        <f>D12</f>
        <v>#DIV/0!</v>
      </c>
    </row>
    <row r="10" spans="1:20" ht="15" thickBot="1" x14ac:dyDescent="0.4">
      <c r="A10" s="15" t="s">
        <v>20</v>
      </c>
      <c r="B10" s="16"/>
      <c r="C10" s="17"/>
      <c r="D10" s="18"/>
      <c r="E10" s="16"/>
      <c r="F10" s="17"/>
      <c r="G10" s="18"/>
      <c r="H10" s="16"/>
      <c r="I10" s="17"/>
      <c r="J10" s="18"/>
      <c r="K10" s="16"/>
      <c r="L10" s="17"/>
      <c r="M10" s="18"/>
      <c r="O10" s="21" t="s">
        <v>1</v>
      </c>
      <c r="P10" s="43" t="e">
        <f>D19</f>
        <v>#DIV/0!</v>
      </c>
      <c r="Q10" s="43" t="e">
        <f>D21</f>
        <v>#DIV/0!</v>
      </c>
      <c r="R10" s="43" t="e">
        <f>D22</f>
        <v>#DIV/0!</v>
      </c>
      <c r="S10" s="43" t="e">
        <f>D25</f>
        <v>#DIV/0!</v>
      </c>
      <c r="T10" s="44">
        <f>D26</f>
        <v>0.9994705432982125</v>
      </c>
    </row>
    <row r="11" spans="1:20" ht="15" thickBot="1" x14ac:dyDescent="0.4">
      <c r="A11" s="15" t="s">
        <v>13</v>
      </c>
      <c r="B11" s="16">
        <f>SUM([1]Montrose!BU29:BW29)</f>
        <v>0</v>
      </c>
      <c r="C11" s="17">
        <f>SUM([1]Montrose!BU33:BW33)</f>
        <v>0</v>
      </c>
      <c r="D11" s="18" t="e">
        <f>B11/C11</f>
        <v>#DIV/0!</v>
      </c>
      <c r="E11" s="16">
        <f>SUM([1]Montrose!BX29:BZ29)</f>
        <v>0</v>
      </c>
      <c r="F11" s="16">
        <f>SUM([1]Montrose!BX33:BZ33)</f>
        <v>0</v>
      </c>
      <c r="G11" s="18" t="e">
        <f>E11/F11</f>
        <v>#DIV/0!</v>
      </c>
      <c r="H11" s="16"/>
      <c r="I11" s="17"/>
      <c r="J11" s="18"/>
      <c r="K11" s="16"/>
      <c r="L11" s="17"/>
      <c r="M11" s="18"/>
      <c r="N11" s="25"/>
    </row>
    <row r="12" spans="1:20" ht="15" thickBot="1" x14ac:dyDescent="0.4">
      <c r="A12" s="26" t="s">
        <v>22</v>
      </c>
      <c r="B12" s="27">
        <f>SUM(B5:B11)</f>
        <v>0</v>
      </c>
      <c r="C12" s="27">
        <f>SUM(C5:C11)</f>
        <v>0</v>
      </c>
      <c r="D12" s="29" t="e">
        <f>B12/C12</f>
        <v>#DIV/0!</v>
      </c>
      <c r="E12" s="27">
        <f>SUM(E5:E11)</f>
        <v>0</v>
      </c>
      <c r="F12" s="27">
        <f>SUM(F5:F11)</f>
        <v>0</v>
      </c>
      <c r="G12" s="29" t="e">
        <f>E12/F12</f>
        <v>#DIV/0!</v>
      </c>
      <c r="H12" s="27"/>
      <c r="I12" s="28"/>
      <c r="J12" s="29"/>
      <c r="K12" s="27"/>
      <c r="L12" s="28"/>
      <c r="M12" s="29"/>
      <c r="O12" s="3" t="s">
        <v>34</v>
      </c>
      <c r="P12" s="4"/>
      <c r="Q12" s="4"/>
      <c r="R12" s="5"/>
      <c r="S12" s="6"/>
      <c r="T12" s="7"/>
    </row>
    <row r="13" spans="1:20" x14ac:dyDescent="0.35">
      <c r="A13" s="30" t="s">
        <v>23</v>
      </c>
      <c r="B13" s="31">
        <f>SUM('[1]Monthly Totals'!BU29:BW29)</f>
        <v>0</v>
      </c>
      <c r="C13" s="31">
        <f>SUM('[1]Monthly Totals'!BU33:BW33)</f>
        <v>0</v>
      </c>
      <c r="D13" s="18" t="e">
        <f>B13/C13</f>
        <v>#DIV/0!</v>
      </c>
      <c r="E13" s="31">
        <f>SUM('[1]Monthly Totals'!BX29:BZ29)</f>
        <v>0</v>
      </c>
      <c r="F13" s="31">
        <f>SUM('[1]Monthly Totals'!BX33:BZ33)</f>
        <v>0</v>
      </c>
      <c r="G13" s="18" t="e">
        <f>E13/F13</f>
        <v>#DIV/0!</v>
      </c>
      <c r="H13" s="31"/>
      <c r="I13" s="31"/>
      <c r="J13" s="18"/>
      <c r="K13" s="31"/>
      <c r="L13" s="31"/>
      <c r="M13" s="18"/>
      <c r="N13" s="32"/>
      <c r="O13" s="12" t="s">
        <v>10</v>
      </c>
      <c r="P13" s="13" t="s">
        <v>11</v>
      </c>
      <c r="Q13" s="13" t="s">
        <v>17</v>
      </c>
      <c r="R13" s="13" t="s">
        <v>12</v>
      </c>
      <c r="S13" s="13" t="s">
        <v>13</v>
      </c>
      <c r="T13" s="14" t="s">
        <v>14</v>
      </c>
    </row>
    <row r="14" spans="1:20" x14ac:dyDescent="0.35">
      <c r="A14" s="33"/>
      <c r="D14" s="33"/>
      <c r="J14" s="33"/>
      <c r="O14" s="19" t="s">
        <v>31</v>
      </c>
      <c r="P14" s="24"/>
      <c r="Q14" s="24"/>
      <c r="R14" s="24"/>
      <c r="S14" s="24"/>
      <c r="T14" s="47"/>
    </row>
    <row r="15" spans="1:20" ht="15" thickBot="1" x14ac:dyDescent="0.4">
      <c r="O15" s="21" t="s">
        <v>2</v>
      </c>
      <c r="P15" s="43"/>
      <c r="Q15" s="43"/>
      <c r="R15" s="43"/>
      <c r="S15" s="43"/>
      <c r="T15" s="44"/>
    </row>
    <row r="16" spans="1:20" ht="15" thickBot="1" x14ac:dyDescent="0.4"/>
    <row r="17" spans="1:20" ht="15" thickBot="1" x14ac:dyDescent="0.4">
      <c r="A17" s="2"/>
      <c r="B17" s="72" t="s">
        <v>1</v>
      </c>
      <c r="C17" s="73"/>
      <c r="D17" s="74"/>
      <c r="E17" s="75" t="s">
        <v>2</v>
      </c>
      <c r="F17" s="73"/>
      <c r="G17" s="74"/>
      <c r="H17" s="75" t="s">
        <v>3</v>
      </c>
      <c r="I17" s="73"/>
      <c r="J17" s="74"/>
      <c r="K17" s="76" t="s">
        <v>4</v>
      </c>
      <c r="L17" s="77"/>
      <c r="M17" s="77"/>
      <c r="O17" s="3" t="s">
        <v>35</v>
      </c>
      <c r="P17" s="4"/>
      <c r="Q17" s="4"/>
      <c r="R17" s="5"/>
      <c r="S17" s="6"/>
      <c r="T17" s="7"/>
    </row>
    <row r="18" spans="1:20" x14ac:dyDescent="0.35">
      <c r="A18" s="8" t="s">
        <v>6</v>
      </c>
      <c r="B18" s="9" t="s">
        <v>7</v>
      </c>
      <c r="C18" s="10" t="s">
        <v>8</v>
      </c>
      <c r="D18" s="11" t="s">
        <v>9</v>
      </c>
      <c r="E18" s="10" t="s">
        <v>7</v>
      </c>
      <c r="F18" s="10" t="s">
        <v>8</v>
      </c>
      <c r="G18" s="11" t="s">
        <v>9</v>
      </c>
      <c r="H18" s="10" t="s">
        <v>7</v>
      </c>
      <c r="I18" s="10" t="s">
        <v>8</v>
      </c>
      <c r="J18" s="11" t="s">
        <v>9</v>
      </c>
      <c r="K18" s="10" t="s">
        <v>7</v>
      </c>
      <c r="L18" s="10" t="s">
        <v>8</v>
      </c>
      <c r="M18" s="2" t="s">
        <v>9</v>
      </c>
      <c r="O18" s="12" t="s">
        <v>10</v>
      </c>
      <c r="P18" s="13" t="s">
        <v>11</v>
      </c>
      <c r="Q18" s="13" t="s">
        <v>17</v>
      </c>
      <c r="R18" s="13" t="s">
        <v>12</v>
      </c>
      <c r="S18" s="13" t="s">
        <v>13</v>
      </c>
      <c r="T18" s="14" t="s">
        <v>14</v>
      </c>
    </row>
    <row r="19" spans="1:20" x14ac:dyDescent="0.35">
      <c r="A19" s="15" t="s">
        <v>11</v>
      </c>
      <c r="B19" s="16">
        <f>SUM([1]Arbroath!BI29:BK29)</f>
        <v>0</v>
      </c>
      <c r="C19" s="17">
        <f>SUM([1]Arbroath!BI33:BK33)</f>
        <v>0</v>
      </c>
      <c r="D19" s="18" t="e">
        <f t="shared" ref="D19:D27" si="0">B19/C19</f>
        <v>#DIV/0!</v>
      </c>
      <c r="E19" s="16">
        <f>SUM([1]Arbroath!BL29:BN29)</f>
        <v>0</v>
      </c>
      <c r="F19" s="17">
        <f>SUM([1]Arbroath!BL33:BN33)</f>
        <v>0</v>
      </c>
      <c r="G19" s="18" t="e">
        <f t="shared" ref="G19:G27" si="1">E19/F19</f>
        <v>#DIV/0!</v>
      </c>
      <c r="H19" s="16">
        <f>SUM([1]Arbroath!BO29:BQ29)</f>
        <v>0</v>
      </c>
      <c r="I19" s="17">
        <f>SUM([1]Arbroath!BO33:BQ33)</f>
        <v>0</v>
      </c>
      <c r="J19" s="18" t="e">
        <f t="shared" ref="J19:J26" si="2">H19/I19</f>
        <v>#DIV/0!</v>
      </c>
      <c r="K19" s="16">
        <f>SUM([1]Arbroath!BR29:BT29)</f>
        <v>0</v>
      </c>
      <c r="L19" s="17">
        <f>SUM([1]Arbroath!BR33:BT33)</f>
        <v>0</v>
      </c>
      <c r="M19" s="18" t="e">
        <f>K19/L19</f>
        <v>#DIV/0!</v>
      </c>
      <c r="O19" s="19" t="s">
        <v>36</v>
      </c>
      <c r="P19" s="34"/>
      <c r="Q19" s="34"/>
      <c r="R19" s="34"/>
      <c r="S19" s="34"/>
      <c r="T19" s="48"/>
    </row>
    <row r="20" spans="1:20" ht="15" thickBot="1" x14ac:dyDescent="0.4">
      <c r="A20" s="15" t="s">
        <v>15</v>
      </c>
      <c r="B20" s="16">
        <f>SUM([1]Brechin!BI29:BK29)</f>
        <v>0</v>
      </c>
      <c r="C20" s="17">
        <f>SUM([1]Brechin!BI33:BK33)</f>
        <v>0</v>
      </c>
      <c r="D20" s="18" t="e">
        <f t="shared" si="0"/>
        <v>#DIV/0!</v>
      </c>
      <c r="E20" s="16">
        <f>SUM([1]Brechin!BL29:BN29)</f>
        <v>0</v>
      </c>
      <c r="F20" s="17">
        <f>SUM([1]Brechin!BL33:BN33)</f>
        <v>0</v>
      </c>
      <c r="G20" s="18" t="e">
        <f t="shared" si="1"/>
        <v>#DIV/0!</v>
      </c>
      <c r="H20" s="16">
        <f>SUM([1]Brechin!BO29:BQ29)</f>
        <v>0</v>
      </c>
      <c r="I20" s="17">
        <f>SUM([1]Brechin!BO33:BQ33)</f>
        <v>0</v>
      </c>
      <c r="J20" s="18" t="e">
        <f t="shared" si="2"/>
        <v>#DIV/0!</v>
      </c>
      <c r="K20" s="16">
        <f>SUM([1]Brechin!BR29:BT29)</f>
        <v>0</v>
      </c>
      <c r="L20" s="17">
        <f>SUM([1]Brechin!BR33:BT33)</f>
        <v>0</v>
      </c>
      <c r="M20" s="18" t="e">
        <f>K20/L20</f>
        <v>#DIV/0!</v>
      </c>
      <c r="O20" s="49" t="s">
        <v>25</v>
      </c>
      <c r="P20" s="50"/>
      <c r="Q20" s="50"/>
      <c r="R20" s="50"/>
      <c r="S20" s="50"/>
      <c r="T20" s="51"/>
    </row>
    <row r="21" spans="1:20" ht="15" thickBot="1" x14ac:dyDescent="0.4">
      <c r="A21" s="15" t="s">
        <v>17</v>
      </c>
      <c r="B21" s="16">
        <f>SUM([1]Carnoustie!BI29:BK29)</f>
        <v>0</v>
      </c>
      <c r="C21" s="17">
        <f>SUM([1]Carnoustie!BI33:BK33)</f>
        <v>0</v>
      </c>
      <c r="D21" s="18" t="e">
        <f t="shared" si="0"/>
        <v>#DIV/0!</v>
      </c>
      <c r="E21" s="16">
        <f>SUM([1]Carnoustie!BL29:BN29)</f>
        <v>0</v>
      </c>
      <c r="F21" s="17">
        <f>SUM([1]Carnoustie!BL33:BN33)</f>
        <v>0</v>
      </c>
      <c r="G21" s="18" t="e">
        <f t="shared" si="1"/>
        <v>#DIV/0!</v>
      </c>
      <c r="H21" s="16">
        <f>SUM([1]Carnoustie!BO29:BQ29)</f>
        <v>0</v>
      </c>
      <c r="I21" s="17">
        <f>SUM([1]Carnoustie!BO33:BQ33)</f>
        <v>0</v>
      </c>
      <c r="J21" s="18" t="e">
        <f t="shared" si="2"/>
        <v>#DIV/0!</v>
      </c>
      <c r="K21" s="16">
        <f>SUM([1]Carnoustie!BR29:BT29)</f>
        <v>0</v>
      </c>
      <c r="L21" s="17">
        <f>SUM([1]Carnoustie!BR33:BT33)</f>
        <v>0</v>
      </c>
      <c r="M21" s="18" t="e">
        <f>K21/L21</f>
        <v>#DIV/0!</v>
      </c>
    </row>
    <row r="22" spans="1:20" ht="15" thickBot="1" x14ac:dyDescent="0.4">
      <c r="A22" s="15" t="s">
        <v>12</v>
      </c>
      <c r="B22" s="16">
        <f>SUM([1]Forfar!BI29:BK29)</f>
        <v>0</v>
      </c>
      <c r="C22" s="17">
        <f>SUM([1]Forfar!BI33:BK33)</f>
        <v>0</v>
      </c>
      <c r="D22" s="18" t="e">
        <f t="shared" si="0"/>
        <v>#DIV/0!</v>
      </c>
      <c r="E22" s="16">
        <f>SUM([1]Forfar!BL29:BN29)</f>
        <v>0</v>
      </c>
      <c r="F22" s="17">
        <f>SUM([1]Forfar!BL33:BN33)</f>
        <v>0</v>
      </c>
      <c r="G22" s="18" t="e">
        <f t="shared" si="1"/>
        <v>#DIV/0!</v>
      </c>
      <c r="H22" s="16">
        <f>SUM([1]Forfar!BO29:BQ29)</f>
        <v>0</v>
      </c>
      <c r="I22" s="17">
        <f>SUM([1]Forfar!BO33:BQ33)</f>
        <v>0</v>
      </c>
      <c r="J22" s="18" t="e">
        <f t="shared" si="2"/>
        <v>#DIV/0!</v>
      </c>
      <c r="K22" s="16">
        <f>SUM([1]Forfar!BR29:BT29)</f>
        <v>0</v>
      </c>
      <c r="L22" s="17">
        <f>SUM([1]Forfar!BR33:BT33)</f>
        <v>0</v>
      </c>
      <c r="M22" s="18" t="e">
        <f>K22/L22</f>
        <v>#DIV/0!</v>
      </c>
      <c r="O22" s="3" t="s">
        <v>39</v>
      </c>
      <c r="P22" s="4"/>
      <c r="Q22" s="4"/>
      <c r="R22" s="5"/>
      <c r="S22" s="6"/>
      <c r="T22" s="7"/>
    </row>
    <row r="23" spans="1:20" x14ac:dyDescent="0.35">
      <c r="A23" s="15" t="s">
        <v>19</v>
      </c>
      <c r="B23" s="16">
        <f>SUM([1]Kirrie!BI29:BK29)</f>
        <v>56.027999999999999</v>
      </c>
      <c r="C23" s="17">
        <f>SUM([1]Kirrie!BI33:BK33)</f>
        <v>56.037999999999997</v>
      </c>
      <c r="D23" s="18">
        <f t="shared" si="0"/>
        <v>0.99982154966272885</v>
      </c>
      <c r="E23" s="16">
        <f>SUM([1]Kirrie!BL29:BN29)</f>
        <v>51.223716999999994</v>
      </c>
      <c r="F23" s="17">
        <f>SUM([1]Kirrie!BL33:BN33)</f>
        <v>51.233716999999999</v>
      </c>
      <c r="G23" s="18">
        <f t="shared" si="1"/>
        <v>0.99980481603550242</v>
      </c>
      <c r="H23" s="16">
        <f>SUM([1]Kirrie!BO29:BQ29)</f>
        <v>0</v>
      </c>
      <c r="I23" s="17">
        <f>SUM([1]Kirrie!BO33:BQ33)</f>
        <v>0</v>
      </c>
      <c r="J23" s="18">
        <v>0</v>
      </c>
      <c r="K23" s="16">
        <f>SUM([1]Kirrie!BR29:BT29)</f>
        <v>0</v>
      </c>
      <c r="L23" s="17">
        <f>SUM([1]Kirrie!BR33:BT33)</f>
        <v>0</v>
      </c>
      <c r="M23" s="18">
        <v>0</v>
      </c>
      <c r="O23" s="12" t="s">
        <v>10</v>
      </c>
      <c r="P23" s="13" t="s">
        <v>11</v>
      </c>
      <c r="Q23" s="13" t="s">
        <v>17</v>
      </c>
      <c r="R23" s="13" t="s">
        <v>12</v>
      </c>
      <c r="S23" s="13" t="s">
        <v>13</v>
      </c>
      <c r="T23" s="14" t="s">
        <v>14</v>
      </c>
    </row>
    <row r="24" spans="1:20" x14ac:dyDescent="0.35">
      <c r="A24" s="15" t="s">
        <v>20</v>
      </c>
      <c r="B24" s="16">
        <f>SUM([1]Monifieth!BI29:BK29)</f>
        <v>76.113</v>
      </c>
      <c r="C24" s="17">
        <f>SUM([1]Monifieth!BI33:BK33)</f>
        <v>76.173000000000002</v>
      </c>
      <c r="D24" s="18">
        <f t="shared" si="0"/>
        <v>0.99921231932574528</v>
      </c>
      <c r="E24" s="16">
        <f>SUM([1]Monifieth!BL29:BN29)</f>
        <v>87.395194000000004</v>
      </c>
      <c r="F24" s="17">
        <f>SUM([1]Monifieth!BL33:BN33)</f>
        <v>87.425194000000005</v>
      </c>
      <c r="G24" s="18">
        <f t="shared" si="1"/>
        <v>0.99965684948894706</v>
      </c>
      <c r="H24" s="16">
        <f>SUM([1]Monifieth!BO29:BQ29)</f>
        <v>0</v>
      </c>
      <c r="I24" s="17">
        <f>SUM([1]Monifieth!BO33:BQ33)</f>
        <v>0</v>
      </c>
      <c r="J24" s="18">
        <v>0</v>
      </c>
      <c r="K24" s="16">
        <f>SUM([1]Monifieth!BR29:BT29)</f>
        <v>0</v>
      </c>
      <c r="L24" s="17">
        <f>SUM([1]Monifieth!BR33:BT33)</f>
        <v>0</v>
      </c>
      <c r="M24" s="18">
        <v>0</v>
      </c>
      <c r="O24" s="19" t="s">
        <v>33</v>
      </c>
      <c r="P24" s="34"/>
      <c r="Q24" s="34"/>
      <c r="R24" s="34"/>
      <c r="S24" s="34"/>
      <c r="T24" s="48"/>
    </row>
    <row r="25" spans="1:20" ht="15" thickBot="1" x14ac:dyDescent="0.4">
      <c r="A25" s="15" t="s">
        <v>13</v>
      </c>
      <c r="B25" s="16">
        <f>SUM([1]Montrose!BI29:BK29)</f>
        <v>0</v>
      </c>
      <c r="C25" s="17">
        <f>SUM([1]Montrose!BI33:BK33)</f>
        <v>0</v>
      </c>
      <c r="D25" s="18" t="e">
        <f t="shared" si="0"/>
        <v>#DIV/0!</v>
      </c>
      <c r="E25" s="16">
        <f>SUM([1]Montrose!BL29:BN29)</f>
        <v>0</v>
      </c>
      <c r="F25" s="17">
        <f>SUM([1]Montrose!BL33:BN33)</f>
        <v>0</v>
      </c>
      <c r="G25" s="18" t="e">
        <f t="shared" si="1"/>
        <v>#DIV/0!</v>
      </c>
      <c r="H25" s="16">
        <f>SUM([1]Montrose!BO29:BQ29)</f>
        <v>0</v>
      </c>
      <c r="I25" s="17">
        <f>SUM([1]Montrose!BO33:BQ33)</f>
        <v>0</v>
      </c>
      <c r="J25" s="18" t="e">
        <f t="shared" si="2"/>
        <v>#DIV/0!</v>
      </c>
      <c r="K25" s="16">
        <f>SUM([1]Montrose!BR29:BT29)</f>
        <v>0</v>
      </c>
      <c r="L25" s="17">
        <f>SUM([1]Montrose!BR33:BT33)</f>
        <v>0</v>
      </c>
      <c r="M25" s="18" t="e">
        <f>K25/L25</f>
        <v>#DIV/0!</v>
      </c>
      <c r="O25" s="49" t="s">
        <v>4</v>
      </c>
      <c r="P25" s="50"/>
      <c r="Q25" s="50"/>
      <c r="R25" s="50"/>
      <c r="S25" s="50"/>
      <c r="T25" s="51"/>
    </row>
    <row r="26" spans="1:20" ht="15" thickBot="1" x14ac:dyDescent="0.4">
      <c r="A26" s="26" t="s">
        <v>22</v>
      </c>
      <c r="B26" s="27">
        <f>SUM(B19:B25)</f>
        <v>132.14099999999999</v>
      </c>
      <c r="C26" s="28">
        <f>SUM(C19:C25)</f>
        <v>132.21100000000001</v>
      </c>
      <c r="D26" s="29">
        <f t="shared" si="0"/>
        <v>0.9994705432982125</v>
      </c>
      <c r="E26" s="27">
        <f>SUM(E19:E25)</f>
        <v>138.618911</v>
      </c>
      <c r="F26" s="28">
        <f>SUM(F19:F25)</f>
        <v>138.65891099999999</v>
      </c>
      <c r="G26" s="29">
        <f t="shared" si="1"/>
        <v>0.99971152232689908</v>
      </c>
      <c r="H26" s="27">
        <f>SUM(H19:H25)</f>
        <v>0</v>
      </c>
      <c r="I26" s="28">
        <f>SUM(I19:I25)</f>
        <v>0</v>
      </c>
      <c r="J26" s="29" t="e">
        <f t="shared" si="2"/>
        <v>#DIV/0!</v>
      </c>
      <c r="K26" s="27">
        <f>SUM(K19:K25)</f>
        <v>0</v>
      </c>
      <c r="L26" s="28">
        <f>SUM(L19:L25)</f>
        <v>0</v>
      </c>
      <c r="M26" s="29" t="e">
        <f>K26/L26</f>
        <v>#DIV/0!</v>
      </c>
    </row>
    <row r="27" spans="1:20" x14ac:dyDescent="0.35">
      <c r="A27" s="30" t="s">
        <v>23</v>
      </c>
      <c r="B27" s="31">
        <f>SUM('[1]Monthly Totals'!BI29:BK29)</f>
        <v>0</v>
      </c>
      <c r="C27" s="31">
        <f>SUM('[1]Monthly Totals'!BI33:BK33)</f>
        <v>0</v>
      </c>
      <c r="D27" s="18" t="e">
        <f t="shared" si="0"/>
        <v>#DIV/0!</v>
      </c>
      <c r="E27" s="31">
        <f>SUM('[1]Monthly Totals'!BL29:BN29)</f>
        <v>0</v>
      </c>
      <c r="F27" s="31">
        <f>SUM('[1]Monthly Totals'!BL33:BN33)</f>
        <v>0</v>
      </c>
      <c r="G27" s="18" t="e">
        <f t="shared" si="1"/>
        <v>#DIV/0!</v>
      </c>
      <c r="H27" s="31">
        <f>SUM('[1]Monthly Totals'!BO29:BQ29)</f>
        <v>0</v>
      </c>
      <c r="I27" s="31">
        <f>SUM('[1]Monthly Totals'!BO33:BQ33)</f>
        <v>0</v>
      </c>
      <c r="J27" s="18" t="e">
        <f>H27/I27</f>
        <v>#DIV/0!</v>
      </c>
      <c r="K27" s="31">
        <f>SUM('[1]Monthly Totals'!BR29:BT29)</f>
        <v>0</v>
      </c>
      <c r="L27" s="31">
        <f>SUM('[1]Monthly Totals'!BR33:BT33)</f>
        <v>0</v>
      </c>
      <c r="M27" s="18" t="e">
        <f>K27/L27</f>
        <v>#DIV/0!</v>
      </c>
    </row>
  </sheetData>
  <mergeCells count="8">
    <mergeCell ref="B3:D3"/>
    <mergeCell ref="E3:G3"/>
    <mergeCell ref="H3:J3"/>
    <mergeCell ref="K3:M3"/>
    <mergeCell ref="B17:D17"/>
    <mergeCell ref="E17:G17"/>
    <mergeCell ref="H17:J17"/>
    <mergeCell ref="K17:M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7F82-A702-4BA7-916D-4952A920C8C3}">
  <dimension ref="A1:U23"/>
  <sheetViews>
    <sheetView tabSelected="1" workbookViewId="0">
      <selection activeCell="E12" sqref="E12"/>
    </sheetView>
  </sheetViews>
  <sheetFormatPr defaultRowHeight="14.5" x14ac:dyDescent="0.35"/>
  <sheetData>
    <row r="1" spans="1:21" x14ac:dyDescent="0.35">
      <c r="A1" s="2"/>
      <c r="B1" s="67" t="s">
        <v>40</v>
      </c>
      <c r="C1" s="68"/>
      <c r="D1" s="69"/>
      <c r="E1" s="70" t="s">
        <v>41</v>
      </c>
      <c r="F1" s="68"/>
      <c r="G1" s="69"/>
      <c r="H1" s="70" t="s">
        <v>42</v>
      </c>
      <c r="I1" s="68"/>
      <c r="J1" s="68"/>
      <c r="K1" s="71" t="s">
        <v>43</v>
      </c>
      <c r="L1" s="71"/>
      <c r="M1" s="71"/>
    </row>
    <row r="2" spans="1:21" x14ac:dyDescent="0.35">
      <c r="A2" s="8" t="s">
        <v>6</v>
      </c>
      <c r="B2" s="9" t="s">
        <v>7</v>
      </c>
      <c r="C2" s="10" t="s">
        <v>8</v>
      </c>
      <c r="D2" s="11" t="s">
        <v>9</v>
      </c>
      <c r="E2" s="10" t="s">
        <v>7</v>
      </c>
      <c r="F2" s="10" t="s">
        <v>8</v>
      </c>
      <c r="G2" s="11" t="s">
        <v>9</v>
      </c>
      <c r="H2" s="10" t="s">
        <v>7</v>
      </c>
      <c r="I2" s="10" t="s">
        <v>8</v>
      </c>
      <c r="J2" s="11" t="s">
        <v>9</v>
      </c>
      <c r="K2" s="10" t="s">
        <v>7</v>
      </c>
      <c r="L2" s="10" t="s">
        <v>8</v>
      </c>
      <c r="M2" s="2" t="s">
        <v>9</v>
      </c>
    </row>
    <row r="3" spans="1:21" x14ac:dyDescent="0.35">
      <c r="A3" s="15" t="s">
        <v>11</v>
      </c>
      <c r="B3" s="16">
        <f>SUM([1]Arbroath!CG30:CI30)</f>
        <v>879.63900000000001</v>
      </c>
      <c r="C3" s="16">
        <f>SUM([1]Arbroath!CG34:CI34)</f>
        <v>1625.0989999999999</v>
      </c>
      <c r="D3" s="18">
        <f t="shared" ref="D3:D9" si="0">B3/C3</f>
        <v>0.54128333104629323</v>
      </c>
      <c r="E3" s="16"/>
      <c r="F3" s="17"/>
      <c r="G3" s="18"/>
      <c r="H3" s="16"/>
      <c r="I3" s="17"/>
      <c r="J3" s="18"/>
      <c r="K3" s="16"/>
      <c r="L3" s="17"/>
      <c r="M3" s="18"/>
    </row>
    <row r="4" spans="1:21" ht="15" thickBot="1" x14ac:dyDescent="0.4">
      <c r="A4" s="15" t="s">
        <v>15</v>
      </c>
      <c r="B4" s="16">
        <f>SUM([1]Brechin!CG28:CI30)</f>
        <v>92.575000000000003</v>
      </c>
      <c r="C4" s="16">
        <f>SUM([1]Brechin!CG34:CI34)</f>
        <v>92.60499999999999</v>
      </c>
      <c r="D4" s="18">
        <f t="shared" si="0"/>
        <v>0.99967604341018312</v>
      </c>
      <c r="E4" s="16"/>
      <c r="F4" s="17"/>
      <c r="G4" s="18"/>
      <c r="H4" s="16"/>
      <c r="I4" s="17"/>
      <c r="J4" s="18"/>
      <c r="K4" s="16"/>
      <c r="L4" s="17"/>
      <c r="M4" s="18"/>
    </row>
    <row r="5" spans="1:21" ht="15" thickBot="1" x14ac:dyDescent="0.4">
      <c r="A5" s="15" t="s">
        <v>17</v>
      </c>
      <c r="B5" s="16">
        <f>SUM([1]Carnoustie!CG30:CI30)</f>
        <v>256.03300000000002</v>
      </c>
      <c r="C5" s="16">
        <f>SUM([1]Carnoustie!CG34:CI34)</f>
        <v>420.75299999999999</v>
      </c>
      <c r="D5" s="18">
        <f t="shared" si="0"/>
        <v>0.60851140692995653</v>
      </c>
      <c r="E5" s="16"/>
      <c r="F5" s="17"/>
      <c r="G5" s="18"/>
      <c r="H5" s="16"/>
      <c r="I5" s="17"/>
      <c r="J5" s="18"/>
      <c r="K5" s="16"/>
      <c r="L5" s="17"/>
      <c r="M5" s="18"/>
      <c r="O5" s="3" t="s">
        <v>44</v>
      </c>
      <c r="P5" s="4"/>
      <c r="Q5" s="4"/>
      <c r="R5" s="4"/>
      <c r="S5" s="5"/>
      <c r="T5" s="6"/>
      <c r="U5" s="7"/>
    </row>
    <row r="6" spans="1:21" x14ac:dyDescent="0.35">
      <c r="A6" s="15" t="s">
        <v>12</v>
      </c>
      <c r="B6" s="16">
        <f>SUM([1]Forfar!CG30:CI30)</f>
        <v>591.30399999999986</v>
      </c>
      <c r="C6" s="16">
        <f>SUM([1]Forfar!CG34:CI34)</f>
        <v>1091.8439999999998</v>
      </c>
      <c r="D6" s="18">
        <f t="shared" si="0"/>
        <v>0.54156454585087244</v>
      </c>
      <c r="E6" s="16"/>
      <c r="F6" s="17"/>
      <c r="G6" s="18"/>
      <c r="H6" s="16"/>
      <c r="I6" s="17"/>
      <c r="J6" s="18"/>
      <c r="K6" s="16"/>
      <c r="L6" s="17"/>
      <c r="M6" s="18"/>
      <c r="O6" s="12" t="s">
        <v>10</v>
      </c>
      <c r="P6" s="13" t="s">
        <v>11</v>
      </c>
      <c r="Q6" s="13" t="s">
        <v>15</v>
      </c>
      <c r="R6" s="13" t="s">
        <v>17</v>
      </c>
      <c r="S6" s="13" t="s">
        <v>12</v>
      </c>
      <c r="T6" s="13" t="s">
        <v>13</v>
      </c>
      <c r="U6" s="14" t="s">
        <v>14</v>
      </c>
    </row>
    <row r="7" spans="1:21" ht="15" thickBot="1" x14ac:dyDescent="0.4">
      <c r="A7" s="15" t="s">
        <v>13</v>
      </c>
      <c r="B7" s="16">
        <f>SUM([1]Montrose!CG30:CI30)</f>
        <v>537.73699999999997</v>
      </c>
      <c r="C7" s="16">
        <f>SUM([1]Montrose!CG34:CI34)</f>
        <v>924.93700000000001</v>
      </c>
      <c r="D7" s="18">
        <f t="shared" si="0"/>
        <v>0.58137689377763024</v>
      </c>
      <c r="E7" s="16"/>
      <c r="F7" s="16"/>
      <c r="G7" s="18"/>
      <c r="H7" s="16"/>
      <c r="I7" s="16"/>
      <c r="J7" s="18"/>
      <c r="K7" s="16"/>
      <c r="L7" s="16"/>
      <c r="M7" s="18"/>
      <c r="O7" s="19" t="s">
        <v>40</v>
      </c>
      <c r="P7" s="22">
        <f>D3</f>
        <v>0.54128333104629323</v>
      </c>
      <c r="Q7" s="78"/>
      <c r="R7" s="22">
        <f>D5</f>
        <v>0.60851140692995653</v>
      </c>
      <c r="S7" s="22">
        <f>D6</f>
        <v>0.54156454585087244</v>
      </c>
      <c r="T7" s="22">
        <f>D7</f>
        <v>0.58137689377763024</v>
      </c>
      <c r="U7" s="23">
        <f>D8</f>
        <v>0.5673051700047026</v>
      </c>
    </row>
    <row r="8" spans="1:21" ht="15" thickBot="1" x14ac:dyDescent="0.4">
      <c r="A8" s="26" t="s">
        <v>22</v>
      </c>
      <c r="B8" s="27">
        <f>SUM(B3:B7)</f>
        <v>2357.288</v>
      </c>
      <c r="C8" s="27">
        <f>SUM(C3:C7)</f>
        <v>4155.2379999999994</v>
      </c>
      <c r="D8" s="79">
        <f t="shared" si="0"/>
        <v>0.5673051700047026</v>
      </c>
      <c r="E8" s="27"/>
      <c r="F8" s="27"/>
      <c r="G8" s="29"/>
      <c r="H8" s="27"/>
      <c r="I8" s="27"/>
      <c r="J8" s="29"/>
      <c r="K8" s="27"/>
      <c r="L8" s="27"/>
      <c r="M8" s="29"/>
      <c r="O8" s="21" t="s">
        <v>30</v>
      </c>
      <c r="P8" s="43">
        <f>D15</f>
        <v>0.53674702976678679</v>
      </c>
      <c r="Q8" s="80"/>
      <c r="R8" s="43">
        <f>D17</f>
        <v>0.58293838862559233</v>
      </c>
      <c r="S8" s="43">
        <f>D18</f>
        <v>0.53119760633495838</v>
      </c>
      <c r="T8" s="43">
        <f>D19</f>
        <v>0.55980583232277847</v>
      </c>
      <c r="U8" s="44">
        <f>D20</f>
        <v>0.55382931361937626</v>
      </c>
    </row>
    <row r="9" spans="1:21" ht="15" thickBot="1" x14ac:dyDescent="0.4">
      <c r="A9" s="30" t="s">
        <v>23</v>
      </c>
      <c r="B9" s="16">
        <f>SUM('[1]Monthly Totals'!CG30:CI30)</f>
        <v>2357.2879999999996</v>
      </c>
      <c r="C9" s="16">
        <f>SUM('[1]Monthly Totals'!CG34:CI34)</f>
        <v>4155.2379999999994</v>
      </c>
      <c r="D9" s="18">
        <f t="shared" si="0"/>
        <v>0.56730517000470249</v>
      </c>
      <c r="E9" s="31"/>
      <c r="F9" s="31"/>
      <c r="G9" s="18"/>
      <c r="H9" s="31"/>
      <c r="I9" s="31"/>
      <c r="J9" s="18"/>
      <c r="K9" s="31"/>
      <c r="L9" s="31"/>
      <c r="M9" s="18"/>
      <c r="N9" s="25"/>
    </row>
    <row r="10" spans="1:21" ht="15" thickBot="1" x14ac:dyDescent="0.4">
      <c r="A10" s="33"/>
      <c r="D10" s="33"/>
      <c r="J10" s="33"/>
      <c r="O10" s="3" t="s">
        <v>45</v>
      </c>
      <c r="P10" s="4"/>
      <c r="Q10" s="4"/>
      <c r="R10" s="4"/>
      <c r="S10" s="5"/>
      <c r="T10" s="6"/>
      <c r="U10" s="7"/>
    </row>
    <row r="11" spans="1:21" x14ac:dyDescent="0.35">
      <c r="N11" s="32"/>
      <c r="O11" s="12" t="s">
        <v>10</v>
      </c>
      <c r="P11" s="13" t="s">
        <v>11</v>
      </c>
      <c r="Q11" s="13"/>
      <c r="R11" s="13" t="s">
        <v>17</v>
      </c>
      <c r="S11" s="13" t="s">
        <v>12</v>
      </c>
      <c r="T11" s="13" t="s">
        <v>13</v>
      </c>
      <c r="U11" s="14" t="s">
        <v>14</v>
      </c>
    </row>
    <row r="12" spans="1:21" x14ac:dyDescent="0.35">
      <c r="O12" s="19" t="s">
        <v>41</v>
      </c>
      <c r="P12" s="22"/>
      <c r="Q12" s="22"/>
      <c r="R12" s="22"/>
      <c r="S12" s="22"/>
      <c r="T12" s="22"/>
      <c r="U12" s="23"/>
    </row>
    <row r="13" spans="1:21" ht="15" thickBot="1" x14ac:dyDescent="0.4">
      <c r="A13" s="2"/>
      <c r="B13" s="81" t="s">
        <v>30</v>
      </c>
      <c r="C13" s="82"/>
      <c r="D13" s="83"/>
      <c r="E13" s="84" t="s">
        <v>31</v>
      </c>
      <c r="F13" s="82"/>
      <c r="G13" s="83"/>
      <c r="H13" s="84" t="s">
        <v>32</v>
      </c>
      <c r="I13" s="82"/>
      <c r="J13" s="83"/>
      <c r="K13" s="85" t="s">
        <v>33</v>
      </c>
      <c r="L13" s="86"/>
      <c r="M13" s="86"/>
      <c r="O13" s="21" t="s">
        <v>31</v>
      </c>
      <c r="P13" s="43">
        <f>G15</f>
        <v>0.61612208533292534</v>
      </c>
      <c r="Q13" s="80"/>
      <c r="R13" s="43">
        <f>G17</f>
        <v>0.71189025594828881</v>
      </c>
      <c r="S13" s="43">
        <f>G18</f>
        <v>0.61109374661521265</v>
      </c>
      <c r="T13" s="43">
        <f>G19</f>
        <v>0.61261855260648068</v>
      </c>
      <c r="U13" s="44">
        <f>G20</f>
        <v>0.63765099358480593</v>
      </c>
    </row>
    <row r="14" spans="1:21" ht="15" thickBot="1" x14ac:dyDescent="0.4">
      <c r="A14" s="8" t="s">
        <v>6</v>
      </c>
      <c r="B14" s="9" t="s">
        <v>7</v>
      </c>
      <c r="C14" s="10" t="s">
        <v>8</v>
      </c>
      <c r="D14" s="11" t="s">
        <v>9</v>
      </c>
      <c r="E14" s="10" t="s">
        <v>7</v>
      </c>
      <c r="F14" s="10" t="s">
        <v>8</v>
      </c>
      <c r="G14" s="11" t="s">
        <v>9</v>
      </c>
      <c r="H14" s="10" t="s">
        <v>7</v>
      </c>
      <c r="I14" s="10" t="s">
        <v>8</v>
      </c>
      <c r="J14" s="11" t="s">
        <v>9</v>
      </c>
      <c r="K14" s="10" t="s">
        <v>7</v>
      </c>
      <c r="L14" s="10" t="s">
        <v>8</v>
      </c>
      <c r="M14" s="2" t="s">
        <v>9</v>
      </c>
    </row>
    <row r="15" spans="1:21" ht="15" thickBot="1" x14ac:dyDescent="0.4">
      <c r="A15" s="15" t="s">
        <v>11</v>
      </c>
      <c r="B15" s="16">
        <f>SUM([1]Arbroath!BU30:BW30)</f>
        <v>757.80199999999991</v>
      </c>
      <c r="C15" s="16">
        <f>SUM([1]Arbroath!BU34:BW34)</f>
        <v>1411.8420000000001</v>
      </c>
      <c r="D15" s="18">
        <f t="shared" ref="D15:D20" si="1">B15/C15</f>
        <v>0.53674702976678679</v>
      </c>
      <c r="E15" s="16">
        <f>SUM([1]Arbroath!BX30:BZ30)</f>
        <v>1127.2200000000003</v>
      </c>
      <c r="F15" s="16">
        <f>SUM([1]Arbroath!BX34:BZ34)</f>
        <v>1829.5400000000002</v>
      </c>
      <c r="G15" s="18">
        <f t="shared" ref="G15:G21" si="2">E15/F15</f>
        <v>0.61612208533292534</v>
      </c>
      <c r="H15" s="16">
        <f>SUM([1]Arbroath!CA30:CC30)</f>
        <v>1118.1443999999999</v>
      </c>
      <c r="I15" s="16">
        <f>SUM([1]Arbroath!CA34:CC34)</f>
        <v>1835.8643999999999</v>
      </c>
      <c r="J15" s="18">
        <f t="shared" ref="J15:J21" si="3">H15/I15</f>
        <v>0.60905609368535063</v>
      </c>
      <c r="K15" s="16">
        <f>SUM([1]Arbroath!CD30:CF30)</f>
        <v>792.53599999999994</v>
      </c>
      <c r="L15" s="16">
        <f>SUM([1]Arbroath!CD34:CF34)</f>
        <v>1465.2760000000001</v>
      </c>
      <c r="M15" s="18">
        <f t="shared" ref="M15:M21" si="4">K15/L15</f>
        <v>0.54087830552059812</v>
      </c>
      <c r="O15" s="3" t="s">
        <v>46</v>
      </c>
      <c r="P15" s="4"/>
      <c r="Q15" s="4"/>
      <c r="R15" s="4"/>
      <c r="S15" s="5"/>
      <c r="T15" s="6"/>
      <c r="U15" s="7"/>
    </row>
    <row r="16" spans="1:21" x14ac:dyDescent="0.35">
      <c r="A16" s="15" t="s">
        <v>15</v>
      </c>
      <c r="B16" s="16">
        <f>SUM([1]Brechin!BU30:BW30)</f>
        <v>72.268000000000001</v>
      </c>
      <c r="C16" s="16">
        <f>SUM([1]Brechin!BU34:BW34)</f>
        <v>72.281000000000006</v>
      </c>
      <c r="D16" s="18">
        <f t="shared" si="1"/>
        <v>0.99982014637318239</v>
      </c>
      <c r="E16" s="16">
        <f>SUM([1]Brechin!BX30:BZ30)</f>
        <v>153.447</v>
      </c>
      <c r="F16" s="16">
        <f>SUM([1]Brechin!BX34:BZ34)</f>
        <v>153.637</v>
      </c>
      <c r="G16" s="18">
        <f t="shared" si="2"/>
        <v>0.9987633187318159</v>
      </c>
      <c r="H16" s="16">
        <f>SUM([1]Brechin!CA30:CC30)</f>
        <v>143.99459999999999</v>
      </c>
      <c r="I16" s="16">
        <f>SUM([1]Brechin!CA34:CC34)</f>
        <v>144.05459999999999</v>
      </c>
      <c r="J16" s="18">
        <f t="shared" si="3"/>
        <v>0.99958349125956403</v>
      </c>
      <c r="K16" s="16">
        <f>SUM([1]Brechin!CD30:CF30)</f>
        <v>91.539999999999992</v>
      </c>
      <c r="L16" s="16">
        <f>SUM([1]Brechin!CD34:CF34)</f>
        <v>91.57</v>
      </c>
      <c r="M16" s="18">
        <f t="shared" si="4"/>
        <v>0.99967238178442719</v>
      </c>
      <c r="O16" s="12" t="s">
        <v>10</v>
      </c>
      <c r="P16" s="13" t="s">
        <v>11</v>
      </c>
      <c r="Q16" s="13"/>
      <c r="R16" s="13" t="s">
        <v>17</v>
      </c>
      <c r="S16" s="13" t="s">
        <v>12</v>
      </c>
      <c r="T16" s="13" t="s">
        <v>13</v>
      </c>
      <c r="U16" s="14" t="s">
        <v>14</v>
      </c>
    </row>
    <row r="17" spans="1:21" x14ac:dyDescent="0.35">
      <c r="A17" s="15" t="s">
        <v>17</v>
      </c>
      <c r="B17" s="16">
        <f>SUM([1]Carnoustie!BU30:BW30)</f>
        <v>192.495</v>
      </c>
      <c r="C17" s="16">
        <f>SUM([1]Carnoustie!BU34:BW34)</f>
        <v>330.21500000000003</v>
      </c>
      <c r="D17" s="18">
        <f t="shared" si="1"/>
        <v>0.58293838862559233</v>
      </c>
      <c r="E17" s="16">
        <f>SUM([1]Carnoustie!BX30:BZ30)</f>
        <v>450.44499999999999</v>
      </c>
      <c r="F17" s="16">
        <f>SUM([1]Carnoustie!BX34:BZ34)</f>
        <v>632.745</v>
      </c>
      <c r="G17" s="18">
        <f t="shared" si="2"/>
        <v>0.71189025594828881</v>
      </c>
      <c r="H17" s="16">
        <f>SUM([1]Carnoustie!CA30:CC30)</f>
        <v>390.42499999999995</v>
      </c>
      <c r="I17" s="16">
        <f>SUM([1]Carnoustie!CA34:CC34)</f>
        <v>539.52499999999998</v>
      </c>
      <c r="J17" s="18">
        <f t="shared" si="3"/>
        <v>0.72364579954589681</v>
      </c>
      <c r="K17" s="16">
        <f>SUM([1]Carnoustie!CD30:CF30)</f>
        <v>236.38900000000001</v>
      </c>
      <c r="L17" s="16">
        <f>SUM([1]Carnoustie!CD34:CF34)</f>
        <v>375.62900000000002</v>
      </c>
      <c r="M17" s="18">
        <f t="shared" si="4"/>
        <v>0.62931509547984843</v>
      </c>
      <c r="O17" s="19" t="s">
        <v>47</v>
      </c>
      <c r="P17" s="22"/>
      <c r="Q17" s="22"/>
      <c r="R17" s="22"/>
      <c r="S17" s="22"/>
      <c r="T17" s="87"/>
      <c r="U17" s="88"/>
    </row>
    <row r="18" spans="1:21" ht="15" thickBot="1" x14ac:dyDescent="0.4">
      <c r="A18" s="15" t="s">
        <v>12</v>
      </c>
      <c r="B18" s="16">
        <f>SUM([1]Forfar!BU30:BW30)</f>
        <v>535.44399999999996</v>
      </c>
      <c r="C18" s="16">
        <f>SUM([1]Forfar!BU34:BW34)</f>
        <v>1007.9939999999999</v>
      </c>
      <c r="D18" s="18">
        <f t="shared" si="1"/>
        <v>0.53119760633495838</v>
      </c>
      <c r="E18" s="16">
        <f>SUM([1]Forfar!BX30:BZ30)</f>
        <v>789.86799999999994</v>
      </c>
      <c r="F18" s="16">
        <f>SUM([1]Forfar!BX34:BZ34)</f>
        <v>1292.548</v>
      </c>
      <c r="G18" s="18">
        <f t="shared" si="2"/>
        <v>0.61109374661521265</v>
      </c>
      <c r="H18" s="16">
        <f>SUM([1]Forfar!CA30:CC30)</f>
        <v>845.85299999999995</v>
      </c>
      <c r="I18" s="16">
        <f>SUM([1]Forfar!CA34:CC34)</f>
        <v>1367.873</v>
      </c>
      <c r="J18" s="18">
        <f t="shared" si="3"/>
        <v>0.6183710037408443</v>
      </c>
      <c r="K18" s="16">
        <f>SUM([1]Forfar!CD30:CF30)</f>
        <v>585.56000000000006</v>
      </c>
      <c r="L18" s="16">
        <f>SUM([1]Forfar!CD34:CF34)</f>
        <v>1058</v>
      </c>
      <c r="M18" s="18">
        <f t="shared" si="4"/>
        <v>0.55345935727788287</v>
      </c>
      <c r="O18" s="89" t="s">
        <v>36</v>
      </c>
      <c r="P18" s="90">
        <f>J15</f>
        <v>0.60905609368535063</v>
      </c>
      <c r="Q18" s="91"/>
      <c r="R18" s="90">
        <f>J17</f>
        <v>0.72364579954589681</v>
      </c>
      <c r="S18" s="90">
        <f>J18</f>
        <v>0.6183710037408443</v>
      </c>
      <c r="T18" s="90">
        <f>J19</f>
        <v>0.63719281614504453</v>
      </c>
      <c r="U18" s="92">
        <f>J20</f>
        <v>0.64154417620269011</v>
      </c>
    </row>
    <row r="19" spans="1:21" ht="15" thickBot="1" x14ac:dyDescent="0.4">
      <c r="A19" s="15" t="s">
        <v>13</v>
      </c>
      <c r="B19" s="16">
        <f>SUM([1]Montrose!BU30:BW30)</f>
        <v>475.94299999999998</v>
      </c>
      <c r="C19" s="16">
        <f>SUM([1]Montrose!BU34:BW34)</f>
        <v>850.19299999999998</v>
      </c>
      <c r="D19" s="18">
        <f t="shared" si="1"/>
        <v>0.55980583232277847</v>
      </c>
      <c r="E19" s="16">
        <f>SUM([1]Montrose!BX30:BZ30)</f>
        <v>703.35900000000004</v>
      </c>
      <c r="F19" s="16">
        <f>SUM([1]Montrose!BX34:BZ34)</f>
        <v>1148.1190000000001</v>
      </c>
      <c r="G19" s="18">
        <f t="shared" si="2"/>
        <v>0.61261855260648068</v>
      </c>
      <c r="H19" s="16">
        <f>SUM([1]Montrose!CA30:CC30)</f>
        <v>663.55960000000005</v>
      </c>
      <c r="I19" s="16">
        <f>SUM([1]Montrose!CA34:CC34)</f>
        <v>1041.3796</v>
      </c>
      <c r="J19" s="18">
        <f t="shared" si="3"/>
        <v>0.63719281614504453</v>
      </c>
      <c r="K19" s="16">
        <f>SUM([1]Montrose!CD30:CF30)</f>
        <v>487.33</v>
      </c>
      <c r="L19" s="16">
        <f>SUM([1]Montrose!CD34:CF34)</f>
        <v>853.37</v>
      </c>
      <c r="M19" s="18">
        <f t="shared" si="4"/>
        <v>0.57106530578764192</v>
      </c>
    </row>
    <row r="20" spans="1:21" ht="15" thickBot="1" x14ac:dyDescent="0.4">
      <c r="A20" s="26" t="s">
        <v>22</v>
      </c>
      <c r="B20" s="27">
        <f>SUM(B15:B19)</f>
        <v>2033.952</v>
      </c>
      <c r="C20" s="27">
        <f>SUM(C15:C19)</f>
        <v>3672.5250000000005</v>
      </c>
      <c r="D20" s="79">
        <f t="shared" si="1"/>
        <v>0.55382931361937626</v>
      </c>
      <c r="E20" s="27">
        <f>SUM(E15:E19)</f>
        <v>3224.3390000000004</v>
      </c>
      <c r="F20" s="27">
        <f>SUM(F15:F19)</f>
        <v>5056.5889999999999</v>
      </c>
      <c r="G20" s="79">
        <f t="shared" si="2"/>
        <v>0.63765099358480593</v>
      </c>
      <c r="H20" s="27">
        <f>SUM(H15:H19)</f>
        <v>3161.9766</v>
      </c>
      <c r="I20" s="27">
        <f>SUM(I15:I19)</f>
        <v>4928.6966000000002</v>
      </c>
      <c r="J20" s="79">
        <f t="shared" si="3"/>
        <v>0.64154417620269011</v>
      </c>
      <c r="K20" s="27">
        <f>SUM(K15:K19)</f>
        <v>2193.355</v>
      </c>
      <c r="L20" s="27">
        <f>SUM(L15:L19)</f>
        <v>3843.8449999999998</v>
      </c>
      <c r="M20" s="79">
        <f t="shared" si="4"/>
        <v>0.57061484008850516</v>
      </c>
      <c r="O20" s="3" t="s">
        <v>48</v>
      </c>
      <c r="P20" s="4"/>
      <c r="Q20" s="4"/>
      <c r="R20" s="4"/>
      <c r="S20" s="5"/>
      <c r="T20" s="6"/>
      <c r="U20" s="7"/>
    </row>
    <row r="21" spans="1:21" x14ac:dyDescent="0.35">
      <c r="A21" s="30" t="s">
        <v>23</v>
      </c>
      <c r="B21" s="16">
        <f>SUM('[1]Monthly Totals'!BU30:BW30)</f>
        <v>2033.9519999999998</v>
      </c>
      <c r="C21" s="16">
        <f>SUM('[1]Monthly Totals'!BU34:BW34)</f>
        <v>3672.5249999999996</v>
      </c>
      <c r="D21" s="18">
        <f>B21/C21</f>
        <v>0.55382931361937626</v>
      </c>
      <c r="E21" s="16">
        <f>SUM('[1]Monthly Totals'!BX30:BZ30)</f>
        <v>3224.3389999999999</v>
      </c>
      <c r="F21" s="16">
        <f>SUM('[1]Monthly Totals'!BX34:BZ34)</f>
        <v>5056.5889999999999</v>
      </c>
      <c r="G21" s="18">
        <f t="shared" si="2"/>
        <v>0.63765099358480593</v>
      </c>
      <c r="H21" s="16">
        <f>SUM('[1]Monthly Totals'!CA30:CC30)</f>
        <v>3161.9765999999995</v>
      </c>
      <c r="I21" s="16">
        <f>SUM('[1]Monthly Totals'!CA34:CC34)</f>
        <v>4928.6966000000002</v>
      </c>
      <c r="J21" s="18">
        <f t="shared" si="3"/>
        <v>0.64154417620269</v>
      </c>
      <c r="K21" s="16">
        <f>SUM('[1]Monthly Totals'!CD30:CF30)</f>
        <v>2193.355</v>
      </c>
      <c r="L21" s="16">
        <f>SUM('[1]Monthly Totals'!CD34:CF34)</f>
        <v>3843.8450000000003</v>
      </c>
      <c r="M21" s="18">
        <f t="shared" si="4"/>
        <v>0.57061484008850505</v>
      </c>
      <c r="O21" s="12" t="s">
        <v>10</v>
      </c>
      <c r="P21" s="13" t="s">
        <v>11</v>
      </c>
      <c r="Q21" s="13"/>
      <c r="R21" s="13" t="s">
        <v>17</v>
      </c>
      <c r="S21" s="13" t="s">
        <v>12</v>
      </c>
      <c r="T21" s="13" t="s">
        <v>13</v>
      </c>
      <c r="U21" s="14" t="s">
        <v>14</v>
      </c>
    </row>
    <row r="22" spans="1:21" x14ac:dyDescent="0.35">
      <c r="O22" s="19" t="s">
        <v>43</v>
      </c>
      <c r="P22" s="22"/>
      <c r="Q22" s="22"/>
      <c r="R22" s="22"/>
      <c r="S22" s="22"/>
      <c r="T22" s="87"/>
      <c r="U22" s="88"/>
    </row>
    <row r="23" spans="1:21" ht="15" thickBot="1" x14ac:dyDescent="0.4">
      <c r="O23" s="89" t="s">
        <v>33</v>
      </c>
      <c r="P23" s="90">
        <f>M15</f>
        <v>0.54087830552059812</v>
      </c>
      <c r="Q23" s="91"/>
      <c r="R23" s="90">
        <f>M17</f>
        <v>0.62931509547984843</v>
      </c>
      <c r="S23" s="90">
        <f>M18</f>
        <v>0.55345935727788287</v>
      </c>
      <c r="T23" s="90">
        <f>M19</f>
        <v>0.57106530578764192</v>
      </c>
      <c r="U23" s="92">
        <f>M20</f>
        <v>0.57061484008850516</v>
      </c>
    </row>
  </sheetData>
  <mergeCells count="8">
    <mergeCell ref="B1:D1"/>
    <mergeCell ref="E1:G1"/>
    <mergeCell ref="H1:J1"/>
    <mergeCell ref="K1:M1"/>
    <mergeCell ref="B13:D13"/>
    <mergeCell ref="E13:G13"/>
    <mergeCell ref="H13:J13"/>
    <mergeCell ref="K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Moug</dc:creator>
  <cp:lastModifiedBy>Peter Moug</cp:lastModifiedBy>
  <dcterms:created xsi:type="dcterms:W3CDTF">2015-06-05T18:17:20Z</dcterms:created>
  <dcterms:modified xsi:type="dcterms:W3CDTF">2025-07-01T07:45:20Z</dcterms:modified>
</cp:coreProperties>
</file>